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готовое\на отправку\"/>
    </mc:Choice>
  </mc:AlternateContent>
  <bookViews>
    <workbookView xWindow="120" yWindow="15" windowWidth="18960" windowHeight="11325"/>
  </bookViews>
  <sheets>
    <sheet name="Table 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BH175" i="1" l="1"/>
  <c r="AJ175" i="1"/>
  <c r="AP175" i="1"/>
  <c r="AY175" i="1"/>
  <c r="AC175" i="1"/>
  <c r="AC38" i="1"/>
  <c r="AJ38" i="1"/>
  <c r="AP38" i="1"/>
  <c r="AY38" i="1"/>
  <c r="BH38" i="1"/>
  <c r="AC100" i="1" l="1"/>
  <c r="AJ100" i="1"/>
  <c r="AP100" i="1"/>
  <c r="AY100" i="1"/>
  <c r="BH100" i="1"/>
  <c r="BH13" i="1"/>
  <c r="AY13" i="1"/>
  <c r="AP13" i="1"/>
  <c r="AJ13" i="1"/>
  <c r="AC13" i="1"/>
  <c r="BH158" i="1" l="1"/>
  <c r="AY158" i="1"/>
  <c r="AP158" i="1"/>
  <c r="AJ158" i="1"/>
  <c r="AC158" i="1"/>
  <c r="BH142" i="1"/>
  <c r="AY142" i="1"/>
  <c r="AP142" i="1"/>
  <c r="AJ142" i="1"/>
  <c r="AC142" i="1"/>
  <c r="BH124" i="1"/>
  <c r="AY124" i="1"/>
  <c r="AP124" i="1"/>
  <c r="AJ124" i="1"/>
  <c r="AC124" i="1"/>
  <c r="BH108" i="1"/>
  <c r="BH109" i="1" s="1"/>
  <c r="AY108" i="1"/>
  <c r="AY109" i="1" s="1"/>
  <c r="AP108" i="1"/>
  <c r="AP109" i="1" s="1"/>
  <c r="AJ108" i="1"/>
  <c r="AJ109" i="1" s="1"/>
  <c r="AC108" i="1"/>
  <c r="AC109" i="1" s="1"/>
  <c r="BH90" i="1"/>
  <c r="AY90" i="1"/>
  <c r="AP90" i="1"/>
  <c r="AJ90" i="1"/>
  <c r="AC90" i="1"/>
  <c r="BH73" i="1"/>
  <c r="AY73" i="1"/>
  <c r="AP73" i="1"/>
  <c r="AJ73" i="1"/>
  <c r="AC73" i="1"/>
  <c r="BH65" i="1"/>
  <c r="AY65" i="1"/>
  <c r="AP65" i="1"/>
  <c r="AJ65" i="1"/>
  <c r="AC65" i="1"/>
  <c r="BH55" i="1"/>
  <c r="AY55" i="1"/>
  <c r="AP55" i="1"/>
  <c r="AJ55" i="1"/>
  <c r="AC55" i="1"/>
  <c r="BH29" i="1"/>
  <c r="AY29" i="1"/>
  <c r="AP29" i="1"/>
  <c r="AJ29" i="1"/>
  <c r="AC29" i="1"/>
  <c r="BH21" i="1"/>
  <c r="BH22" i="1" s="1"/>
  <c r="AY21" i="1"/>
  <c r="AY22" i="1" s="1"/>
  <c r="AP21" i="1"/>
  <c r="AP22" i="1" s="1"/>
  <c r="AJ21" i="1"/>
  <c r="AJ22" i="1" s="1"/>
  <c r="AC21" i="1"/>
  <c r="AC22" i="1" s="1"/>
  <c r="AY82" i="1"/>
  <c r="AP82" i="1"/>
  <c r="AJ82" i="1"/>
  <c r="AC82" i="1"/>
  <c r="AC91" i="1" s="1"/>
  <c r="AJ151" i="1"/>
  <c r="AC151" i="1"/>
  <c r="AY166" i="1"/>
  <c r="AP166" i="1"/>
  <c r="AP176" i="1" s="1"/>
  <c r="AJ166" i="1"/>
  <c r="AJ176" i="1" s="1"/>
  <c r="AC166" i="1"/>
  <c r="AC176" i="1" l="1"/>
  <c r="AY176" i="1"/>
  <c r="AJ91" i="1"/>
  <c r="AY91" i="1"/>
  <c r="BH179" i="1"/>
  <c r="AP91" i="1"/>
  <c r="AC159" i="1"/>
  <c r="AJ159" i="1"/>
  <c r="AP74" i="1"/>
  <c r="AC74" i="1"/>
  <c r="AJ74" i="1"/>
  <c r="AY74" i="1"/>
  <c r="BH74" i="1"/>
  <c r="AP39" i="1"/>
  <c r="AY39" i="1"/>
  <c r="AC39" i="1"/>
  <c r="AJ39" i="1"/>
  <c r="BH39" i="1"/>
  <c r="AY179" i="1"/>
  <c r="AJ179" i="1"/>
  <c r="AP179" i="1"/>
  <c r="AC179" i="1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AY117" i="1"/>
  <c r="AY125" i="1" s="1"/>
  <c r="AP117" i="1"/>
  <c r="AP125" i="1" s="1"/>
  <c r="AJ117" i="1"/>
  <c r="AJ125" i="1" s="1"/>
  <c r="AC117" i="1" l="1"/>
  <c r="AC125" i="1" s="1"/>
  <c r="BH133" i="1"/>
  <c r="AY133" i="1"/>
  <c r="AY143" i="1" s="1"/>
  <c r="AP133" i="1"/>
  <c r="AP143" i="1" s="1"/>
  <c r="AJ133" i="1"/>
  <c r="AJ143" i="1" s="1"/>
  <c r="AC133" i="1"/>
  <c r="AY151" i="1"/>
  <c r="AP151" i="1"/>
  <c r="AP159" i="1" s="1"/>
  <c r="BH47" i="1"/>
  <c r="AY47" i="1"/>
  <c r="AY56" i="1" s="1"/>
  <c r="AP47" i="1"/>
  <c r="AP56" i="1" s="1"/>
  <c r="AJ47" i="1"/>
  <c r="AJ56" i="1" s="1"/>
  <c r="AC47" i="1"/>
  <c r="AC56" i="1" s="1"/>
  <c r="AY159" i="1" l="1"/>
  <c r="AY177" i="1"/>
  <c r="AC143" i="1"/>
  <c r="AC177" i="1"/>
  <c r="BH166" i="1"/>
  <c r="BH143" i="1"/>
  <c r="BH82" i="1"/>
  <c r="BH56" i="1"/>
  <c r="AC181" i="1"/>
  <c r="AY181" i="1"/>
  <c r="AP181" i="1"/>
  <c r="AJ181" i="1"/>
  <c r="BH176" i="1" l="1"/>
  <c r="BH117" i="1"/>
  <c r="BH91" i="1"/>
  <c r="BH151" i="1" l="1"/>
  <c r="BH125" i="1"/>
  <c r="BH159" i="1" l="1"/>
  <c r="BH177" i="1"/>
  <c r="BH181" i="1" s="1"/>
</calcChain>
</file>

<file path=xl/sharedStrings.xml><?xml version="1.0" encoding="utf-8"?>
<sst xmlns="http://schemas.openxmlformats.org/spreadsheetml/2006/main" count="319" uniqueCount="143">
  <si>
    <r>
      <rPr>
        <sz val="11"/>
        <rFont val="Times New Roman"/>
        <family val="1"/>
      </rPr>
      <t>№ рецептуры*</t>
    </r>
  </si>
  <si>
    <r>
      <rPr>
        <sz val="11"/>
        <rFont val="Times New Roman"/>
        <family val="1"/>
      </rPr>
      <t>Название блюда</t>
    </r>
  </si>
  <si>
    <r>
      <rPr>
        <sz val="11"/>
        <rFont val="Times New Roman"/>
        <family val="1"/>
      </rPr>
      <t>Масса</t>
    </r>
  </si>
  <si>
    <r>
      <rPr>
        <sz val="11"/>
        <rFont val="Times New Roman"/>
        <family val="1"/>
      </rPr>
      <t>Белки</t>
    </r>
  </si>
  <si>
    <r>
      <rPr>
        <sz val="11"/>
        <rFont val="Times New Roman"/>
        <family val="1"/>
      </rPr>
      <t>Жиры</t>
    </r>
  </si>
  <si>
    <r>
      <rPr>
        <sz val="11"/>
        <rFont val="Times New Roman"/>
        <family val="1"/>
      </rPr>
      <t>Углеводы</t>
    </r>
  </si>
  <si>
    <r>
      <rPr>
        <sz val="11"/>
        <rFont val="Times New Roman"/>
        <family val="1"/>
      </rPr>
      <t>Калорийность</t>
    </r>
  </si>
  <si>
    <r>
      <rPr>
        <sz val="11"/>
        <rFont val="Times New Roman"/>
        <family val="1"/>
      </rPr>
      <t>г</t>
    </r>
  </si>
  <si>
    <r>
      <rPr>
        <sz val="11"/>
        <rFont val="Times New Roman"/>
        <family val="1"/>
      </rPr>
      <t>Ккал</t>
    </r>
  </si>
  <si>
    <r>
      <rPr>
        <sz val="11"/>
        <rFont val="Times New Roman"/>
        <family val="1"/>
      </rPr>
      <t>Пром.</t>
    </r>
  </si>
  <si>
    <r>
      <rPr>
        <sz val="11"/>
        <rFont val="Times New Roman"/>
        <family val="1"/>
      </rPr>
      <t>Хлеб пшеничный</t>
    </r>
  </si>
  <si>
    <r>
      <rPr>
        <sz val="11"/>
        <rFont val="Times New Roman"/>
        <family val="1"/>
      </rPr>
      <t>Хлеб ржаной</t>
    </r>
  </si>
  <si>
    <r>
      <rPr>
        <sz val="11"/>
        <rFont val="Times New Roman"/>
        <family val="1"/>
      </rPr>
      <t>Молоко</t>
    </r>
  </si>
  <si>
    <r>
      <rPr>
        <sz val="11"/>
        <rFont val="Times New Roman"/>
        <family val="1"/>
      </rPr>
      <t xml:space="preserve">Наименование пищевой
</t>
    </r>
    <r>
      <rPr>
        <sz val="11"/>
        <rFont val="Times New Roman"/>
        <family val="1"/>
      </rPr>
      <t>продукции</t>
    </r>
  </si>
  <si>
    <r>
      <rPr>
        <sz val="11"/>
        <rFont val="Times New Roman"/>
        <family val="1"/>
      </rPr>
      <t>ЗАВТРАК</t>
    </r>
  </si>
  <si>
    <r>
      <rPr>
        <sz val="11"/>
        <rFont val="Times New Roman"/>
        <family val="1"/>
      </rPr>
      <t xml:space="preserve">Сухари
</t>
    </r>
    <r>
      <rPr>
        <sz val="11"/>
        <rFont val="Times New Roman"/>
        <family val="1"/>
      </rPr>
      <t>панировочные</t>
    </r>
  </si>
  <si>
    <r>
      <rPr>
        <sz val="11"/>
        <rFont val="Times New Roman"/>
        <family val="1"/>
      </rPr>
      <t>Крупа манная</t>
    </r>
  </si>
  <si>
    <r>
      <rPr>
        <sz val="11"/>
        <rFont val="Times New Roman"/>
        <family val="1"/>
      </rPr>
      <t xml:space="preserve">Морковь (01.09-
</t>
    </r>
    <r>
      <rPr>
        <sz val="11"/>
        <rFont val="Times New Roman"/>
        <family val="1"/>
      </rPr>
      <t>31.12)</t>
    </r>
  </si>
  <si>
    <r>
      <rPr>
        <sz val="11"/>
        <rFont val="Times New Roman"/>
        <family val="1"/>
      </rPr>
      <t>Лимон</t>
    </r>
  </si>
  <si>
    <r>
      <rPr>
        <sz val="11"/>
        <rFont val="Times New Roman"/>
        <family val="1"/>
      </rPr>
      <t>Яблоко</t>
    </r>
  </si>
  <si>
    <r>
      <rPr>
        <sz val="11"/>
        <rFont val="Times New Roman"/>
        <family val="1"/>
      </rPr>
      <t xml:space="preserve">Молоко сгущенное с
</t>
    </r>
    <r>
      <rPr>
        <sz val="11"/>
        <rFont val="Times New Roman"/>
        <family val="1"/>
      </rPr>
      <t>сахаром</t>
    </r>
  </si>
  <si>
    <r>
      <rPr>
        <sz val="11"/>
        <rFont val="Times New Roman"/>
        <family val="1"/>
      </rPr>
      <t>Творог</t>
    </r>
  </si>
  <si>
    <r>
      <rPr>
        <sz val="11"/>
        <rFont val="Times New Roman"/>
        <family val="1"/>
      </rPr>
      <t>Сыр</t>
    </r>
  </si>
  <si>
    <r>
      <rPr>
        <sz val="11"/>
        <rFont val="Times New Roman"/>
        <family val="1"/>
      </rPr>
      <t>Сметана</t>
    </r>
  </si>
  <si>
    <r>
      <rPr>
        <sz val="11"/>
        <rFont val="Times New Roman"/>
        <family val="1"/>
      </rPr>
      <t>Масло сливочное</t>
    </r>
  </si>
  <si>
    <r>
      <rPr>
        <sz val="11"/>
        <rFont val="Times New Roman"/>
        <family val="1"/>
      </rPr>
      <t>Яйцо куриное</t>
    </r>
  </si>
  <si>
    <r>
      <rPr>
        <sz val="11"/>
        <rFont val="Times New Roman"/>
        <family val="1"/>
      </rPr>
      <t>Сахар-песок</t>
    </r>
  </si>
  <si>
    <r>
      <rPr>
        <sz val="11"/>
        <rFont val="Times New Roman"/>
        <family val="1"/>
      </rPr>
      <t>Чай черный байховый</t>
    </r>
  </si>
  <si>
    <r>
      <rPr>
        <sz val="11"/>
        <rFont val="Times New Roman"/>
        <family val="1"/>
      </rPr>
      <t>Ванилин</t>
    </r>
  </si>
  <si>
    <t>Итого за Завтрак</t>
  </si>
  <si>
    <t>Завтрак</t>
  </si>
  <si>
    <t>Фрукт (яблоко)**</t>
  </si>
  <si>
    <t>Пром.</t>
  </si>
  <si>
    <t>Средние показатели за период</t>
  </si>
  <si>
    <t>Чай с сахаром</t>
  </si>
  <si>
    <t>Йогурт 2,5 %</t>
  </si>
  <si>
    <t>Макароны отварные с сыром</t>
  </si>
  <si>
    <t>Сумма за цикл</t>
  </si>
  <si>
    <t>Каша жидкая молочная
манная</t>
  </si>
  <si>
    <t>Огурец</t>
  </si>
  <si>
    <t>Макаронные изделия</t>
  </si>
  <si>
    <t>Говядина</t>
  </si>
  <si>
    <t xml:space="preserve">Лук </t>
  </si>
  <si>
    <t>Томат паста</t>
  </si>
  <si>
    <t>мука пшеничная</t>
  </si>
  <si>
    <t>Сухофрукты</t>
  </si>
  <si>
    <t>Помидор свежий</t>
  </si>
  <si>
    <t>Рис</t>
  </si>
  <si>
    <t>Масло подсолнечное</t>
  </si>
  <si>
    <t>Картофель</t>
  </si>
  <si>
    <t>курага</t>
  </si>
  <si>
    <t>Крупа гречневая</t>
  </si>
  <si>
    <t>сок фруктовый</t>
  </si>
  <si>
    <t>капуста белокачанная</t>
  </si>
  <si>
    <t>какао</t>
  </si>
  <si>
    <t>банан</t>
  </si>
  <si>
    <t>минтай</t>
  </si>
  <si>
    <r>
      <rPr>
        <b/>
        <sz val="11"/>
        <rFont val="Times New Roman"/>
        <family val="1"/>
        <charset val="204"/>
      </rPr>
      <t>Таблица 3 Количество пищевой продукции, необходимое для приготовления блюд меню завтраков по дням цикла (в пересчете
на одного ребенка) в г. брутто</t>
    </r>
  </si>
  <si>
    <t>Компот из кураги(витамин)</t>
  </si>
  <si>
    <t>Какао с молоком</t>
  </si>
  <si>
    <t>Жаркое по-домашнему</t>
  </si>
  <si>
    <t>Кисломолочный продукт(йогурт 2,5 %)</t>
  </si>
  <si>
    <t>Рыба тушеная в томате с овощами (минтай)</t>
  </si>
  <si>
    <t xml:space="preserve">Картофель отварной </t>
  </si>
  <si>
    <t>Чай с лимоном</t>
  </si>
  <si>
    <t>Сок натуральный(яблочный)</t>
  </si>
  <si>
    <t>Котлеты рыбные</t>
  </si>
  <si>
    <t>Картофельное пюре</t>
  </si>
  <si>
    <t>Компот из сухоф.(витаминиз.)</t>
  </si>
  <si>
    <t>Гуляш</t>
  </si>
  <si>
    <t>Каша вязкая(гречневая)</t>
  </si>
  <si>
    <t>Сок натуральный(персиковый)</t>
  </si>
  <si>
    <t>пудинг из творога запеченный</t>
  </si>
  <si>
    <t xml:space="preserve">Молоко сгущенное </t>
  </si>
  <si>
    <t>Плов из птицы</t>
  </si>
  <si>
    <t>Бутерброд с маслом</t>
  </si>
  <si>
    <t>Фрукт (груша)**</t>
  </si>
  <si>
    <t>Омлет натуральный</t>
  </si>
  <si>
    <t>Овощи свежие(помидоры)***</t>
  </si>
  <si>
    <t>Овощи свежие(огурцы)***</t>
  </si>
  <si>
    <t>Овощи свежие(огурцы и помидоры)***</t>
  </si>
  <si>
    <t>Рагу из птицы(курица)</t>
  </si>
  <si>
    <t>пирожок с повидлом</t>
  </si>
  <si>
    <t>Соль йодированная</t>
  </si>
  <si>
    <t>Лимонная к-та</t>
  </si>
  <si>
    <t>Лавровый лист</t>
  </si>
  <si>
    <t>Бройлер-Цыпленок</t>
  </si>
  <si>
    <t>Пирожок с повидлом</t>
  </si>
  <si>
    <t>Изюм</t>
  </si>
  <si>
    <t>Груша</t>
  </si>
  <si>
    <t>Зелень</t>
  </si>
  <si>
    <t xml:space="preserve">Неделя 1 </t>
  </si>
  <si>
    <t>День 1</t>
  </si>
  <si>
    <t>День 2</t>
  </si>
  <si>
    <t>День 3</t>
  </si>
  <si>
    <t>Приём пищи</t>
  </si>
  <si>
    <t>День 4</t>
  </si>
  <si>
    <t>День 5</t>
  </si>
  <si>
    <t>Неделя 2</t>
  </si>
  <si>
    <t>Печенье сахарное</t>
  </si>
  <si>
    <t>Кекс творожный</t>
  </si>
  <si>
    <t>Фрукт(банан)</t>
  </si>
  <si>
    <t>Примечание:
№ рецептуры* - номера рецептур из перечня блюд; Фрукт** - допускается выдача иных фруктов;
Овощи в нарезке, горошек зеленый*** - допускается выдача иных овощей.</t>
  </si>
  <si>
    <t>завтрак 25 %</t>
  </si>
  <si>
    <t>Обед</t>
  </si>
  <si>
    <r>
      <rPr>
        <sz val="11"/>
        <rFont val="Times New Roman"/>
        <family val="1"/>
      </rPr>
      <t>Картофельное пюре</t>
    </r>
  </si>
  <si>
    <r>
      <rPr>
        <sz val="11"/>
        <rFont val="Times New Roman"/>
        <family val="1"/>
      </rPr>
      <t>Печень говяжья по- строгановски</t>
    </r>
  </si>
  <si>
    <r>
      <rPr>
        <sz val="11"/>
        <rFont val="Times New Roman"/>
        <family val="1"/>
      </rPr>
      <t>Компот из кураги</t>
    </r>
  </si>
  <si>
    <t>Итого за завтрак</t>
  </si>
  <si>
    <r>
      <rPr>
        <sz val="11"/>
        <rFont val="Times New Roman"/>
        <family val="1"/>
      </rPr>
      <t xml:space="preserve">Борщ с капустой и картофелем
</t>
    </r>
    <r>
      <rPr>
        <sz val="11"/>
        <rFont val="Times New Roman"/>
        <family val="1"/>
      </rPr>
      <t>со сметаной</t>
    </r>
  </si>
  <si>
    <t>Суп картофельный</t>
  </si>
  <si>
    <r>
      <rPr>
        <sz val="11"/>
        <rFont val="Times New Roman"/>
        <family val="1"/>
      </rPr>
      <t>Котлета из говядины</t>
    </r>
  </si>
  <si>
    <t>Итого за обед</t>
  </si>
  <si>
    <t>Итого за  обед</t>
  </si>
  <si>
    <t>Среднее значение завтрак</t>
  </si>
  <si>
    <t>Среднее значение за обед</t>
  </si>
  <si>
    <t>Обед 35%</t>
  </si>
  <si>
    <t>Суп картофельный с макаронными изделиями</t>
  </si>
  <si>
    <t xml:space="preserve">Капуста тушеная </t>
  </si>
  <si>
    <t>Суп картофельный с крупой</t>
  </si>
  <si>
    <t>Суп картофельный с бобовыми</t>
  </si>
  <si>
    <t>Бефстроганов из 
говядины</t>
  </si>
  <si>
    <t>Мясо птицы тушенное</t>
  </si>
  <si>
    <t>Компот из чернослива(витамин)</t>
  </si>
  <si>
    <t>Сок натуральный(виноградный)</t>
  </si>
  <si>
    <t>Сок фруктовый(яблочный)</t>
  </si>
  <si>
    <t>Рассольник Ленинградский</t>
  </si>
  <si>
    <t>Макароны отварные со сл.маслом</t>
  </si>
  <si>
    <t>Суп с макаронными изделиями</t>
  </si>
  <si>
    <t>Суп картоф. с фрик-ми мясными</t>
  </si>
  <si>
    <t>Соус томатный</t>
  </si>
  <si>
    <t>Кисель из вишни</t>
  </si>
  <si>
    <t>Тефтели из говядины</t>
  </si>
  <si>
    <t>Каша вязкая (ячневая)</t>
  </si>
  <si>
    <t>Каша вязкая пшеничная</t>
  </si>
  <si>
    <t>Овощи в нарезке (огурцы)***</t>
  </si>
  <si>
    <t>Овощи в нарезке (огурцы и помидоры)***</t>
  </si>
  <si>
    <t>Овощи в нарезке (помидоры)***</t>
  </si>
  <si>
    <t>10-ти дневное меню для детей с ОВЗ и Детей -инвалидов в возрасте 7-11 лет           (Лето-осень)</t>
  </si>
  <si>
    <t>итого за день</t>
  </si>
  <si>
    <t xml:space="preserve">итого за день </t>
  </si>
  <si>
    <t>Хлеб ржаной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</si>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</sst>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0"/>
      <color rgb="FF000000"/>
      <name val="Times New Roman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</font>
    <font>
      <b/>
      <sz val="11"/>
      <name val="Times New Roman"/>
    </font>
    <font>
      <sz val="11"/>
      <name val="Times New Roman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 applyFill="1" applyBorder="1" applyAlignment="1">
      <alignment horizontal="left" vertical="top"/>
    </xf>
    <xf numFmtId="164" fontId="3" fillId="0" borderId="7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top" indent="1" shrinkToFit="1"/>
    </xf>
    <xf numFmtId="164" fontId="3" fillId="0" borderId="8" xfId="0" applyNumberFormat="1" applyFont="1" applyFill="1" applyBorder="1" applyAlignment="1">
      <alignment horizontal="left" vertical="top" indent="1" shrinkToFit="1"/>
    </xf>
    <xf numFmtId="164" fontId="3" fillId="0" borderId="9" xfId="0" applyNumberFormat="1" applyFont="1" applyFill="1" applyBorder="1" applyAlignment="1">
      <alignment horizontal="left" vertical="top" indent="1" shrinkToFit="1"/>
    </xf>
    <xf numFmtId="1" fontId="3" fillId="0" borderId="7" xfId="0" applyNumberFormat="1" applyFont="1" applyFill="1" applyBorder="1" applyAlignment="1">
      <alignment horizontal="left" vertical="top" indent="1" shrinkToFit="1"/>
    </xf>
    <xf numFmtId="1" fontId="3" fillId="0" borderId="8" xfId="0" applyNumberFormat="1" applyFont="1" applyFill="1" applyBorder="1" applyAlignment="1">
      <alignment horizontal="left" vertical="top" indent="1" shrinkToFit="1"/>
    </xf>
    <xf numFmtId="1" fontId="3" fillId="0" borderId="9" xfId="0" applyNumberFormat="1" applyFont="1" applyFill="1" applyBorder="1" applyAlignment="1">
      <alignment horizontal="left" vertical="top" indent="1" shrinkToFit="1"/>
    </xf>
    <xf numFmtId="164" fontId="3" fillId="0" borderId="7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6" fillId="2" borderId="10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 vertical="top"/>
    </xf>
    <xf numFmtId="0" fontId="17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/>
    </xf>
    <xf numFmtId="0" fontId="0" fillId="2" borderId="11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center" vertical="top"/>
    </xf>
    <xf numFmtId="0" fontId="17" fillId="2" borderId="13" xfId="0" applyFont="1" applyFill="1" applyBorder="1" applyAlignment="1">
      <alignment horizontal="center" vertical="top"/>
    </xf>
    <xf numFmtId="0" fontId="17" fillId="2" borderId="12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164" fontId="4" fillId="2" borderId="11" xfId="0" applyNumberFormat="1" applyFont="1" applyFill="1" applyBorder="1" applyAlignment="1">
      <alignment horizontal="center" vertical="top" shrinkToFit="1"/>
    </xf>
    <xf numFmtId="164" fontId="4" fillId="2" borderId="13" xfId="0" applyNumberFormat="1" applyFont="1" applyFill="1" applyBorder="1" applyAlignment="1">
      <alignment horizontal="center" vertical="top" shrinkToFit="1"/>
    </xf>
    <xf numFmtId="164" fontId="4" fillId="2" borderId="12" xfId="0" applyNumberFormat="1" applyFont="1" applyFill="1" applyBorder="1" applyAlignment="1">
      <alignment horizontal="center" vertical="top" shrinkToFit="1"/>
    </xf>
    <xf numFmtId="0" fontId="0" fillId="2" borderId="11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center" vertical="top" shrinkToFit="1"/>
    </xf>
    <xf numFmtId="2" fontId="3" fillId="0" borderId="8" xfId="0" applyNumberFormat="1" applyFont="1" applyFill="1" applyBorder="1" applyAlignment="1">
      <alignment horizontal="center" vertical="top" shrinkToFit="1"/>
    </xf>
    <xf numFmtId="2" fontId="3" fillId="0" borderId="9" xfId="0" applyNumberFormat="1" applyFont="1" applyFill="1" applyBorder="1" applyAlignment="1">
      <alignment horizontal="center" vertical="top" shrinkToFit="1"/>
    </xf>
    <xf numFmtId="0" fontId="10" fillId="2" borderId="11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164" fontId="10" fillId="2" borderId="11" xfId="0" applyNumberFormat="1" applyFont="1" applyFill="1" applyBorder="1" applyAlignment="1">
      <alignment horizontal="center" wrapText="1"/>
    </xf>
    <xf numFmtId="164" fontId="10" fillId="2" borderId="13" xfId="0" applyNumberFormat="1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 wrapText="1"/>
    </xf>
    <xf numFmtId="164" fontId="17" fillId="2" borderId="11" xfId="0" applyNumberFormat="1" applyFont="1" applyFill="1" applyBorder="1" applyAlignment="1">
      <alignment horizontal="center" vertical="top"/>
    </xf>
    <xf numFmtId="164" fontId="17" fillId="2" borderId="13" xfId="0" applyNumberFormat="1" applyFont="1" applyFill="1" applyBorder="1" applyAlignment="1">
      <alignment horizontal="center" vertical="top"/>
    </xf>
    <xf numFmtId="164" fontId="17" fillId="2" borderId="12" xfId="0" applyNumberFormat="1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top" shrinkToFit="1"/>
    </xf>
    <xf numFmtId="2" fontId="10" fillId="2" borderId="13" xfId="0" applyNumberFormat="1" applyFont="1" applyFill="1" applyBorder="1" applyAlignment="1">
      <alignment horizontal="center" vertical="top" shrinkToFit="1"/>
    </xf>
    <xf numFmtId="2" fontId="10" fillId="2" borderId="12" xfId="0" applyNumberFormat="1" applyFont="1" applyFill="1" applyBorder="1" applyAlignment="1">
      <alignment horizontal="center" vertical="top" shrinkToFit="1"/>
    </xf>
    <xf numFmtId="0" fontId="17" fillId="2" borderId="1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left" vertical="top" wrapText="1"/>
    </xf>
    <xf numFmtId="2" fontId="4" fillId="2" borderId="10" xfId="0" applyNumberFormat="1" applyFont="1" applyFill="1" applyBorder="1" applyAlignment="1">
      <alignment horizontal="center" vertical="top" shrinkToFit="1"/>
    </xf>
    <xf numFmtId="2" fontId="3" fillId="0" borderId="7" xfId="0" applyNumberFormat="1" applyFont="1" applyFill="1" applyBorder="1" applyAlignment="1">
      <alignment horizontal="right" vertical="top" indent="2" shrinkToFit="1"/>
    </xf>
    <xf numFmtId="2" fontId="3" fillId="0" borderId="8" xfId="0" applyNumberFormat="1" applyFont="1" applyFill="1" applyBorder="1" applyAlignment="1">
      <alignment horizontal="right" vertical="top" indent="2" shrinkToFit="1"/>
    </xf>
    <xf numFmtId="2" fontId="3" fillId="0" borderId="9" xfId="0" applyNumberFormat="1" applyFont="1" applyFill="1" applyBorder="1" applyAlignment="1">
      <alignment horizontal="right" vertical="top" indent="2" shrinkToFit="1"/>
    </xf>
    <xf numFmtId="0" fontId="1" fillId="2" borderId="1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2" fontId="10" fillId="2" borderId="10" xfId="0" applyNumberFormat="1" applyFont="1" applyFill="1" applyBorder="1" applyAlignment="1">
      <alignment horizontal="center" vertical="top" shrinkToFit="1"/>
    </xf>
    <xf numFmtId="0" fontId="1" fillId="2" borderId="1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2" fontId="2" fillId="2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shrinkToFit="1"/>
    </xf>
    <xf numFmtId="164" fontId="3" fillId="2" borderId="13" xfId="0" applyNumberFormat="1" applyFont="1" applyFill="1" applyBorder="1" applyAlignment="1">
      <alignment horizontal="center" vertical="top" shrinkToFit="1"/>
    </xf>
    <xf numFmtId="164" fontId="3" fillId="2" borderId="12" xfId="0" applyNumberFormat="1" applyFont="1" applyFill="1" applyBorder="1" applyAlignment="1">
      <alignment horizontal="center" vertical="top" shrinkToFit="1"/>
    </xf>
    <xf numFmtId="0" fontId="1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0" xfId="0" applyFill="1" applyBorder="1" applyAlignment="1">
      <alignment horizontal="left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wrapText="1"/>
    </xf>
    <xf numFmtId="164" fontId="10" fillId="2" borderId="10" xfId="0" applyNumberFormat="1" applyFont="1" applyFill="1" applyBorder="1" applyAlignment="1">
      <alignment horizontal="center" wrapText="1"/>
    </xf>
    <xf numFmtId="164" fontId="17" fillId="2" borderId="10" xfId="0" applyNumberFormat="1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2" fontId="13" fillId="2" borderId="10" xfId="0" applyNumberFormat="1" applyFont="1" applyFill="1" applyBorder="1" applyAlignment="1">
      <alignment horizontal="center" vertical="top" shrinkToFit="1"/>
    </xf>
    <xf numFmtId="2" fontId="11" fillId="2" borderId="10" xfId="0" applyNumberFormat="1" applyFont="1" applyFill="1" applyBorder="1" applyAlignment="1">
      <alignment horizontal="center" vertical="top" shrinkToFit="1"/>
    </xf>
    <xf numFmtId="0" fontId="17" fillId="2" borderId="10" xfId="0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shrinkToFit="1"/>
    </xf>
    <xf numFmtId="0" fontId="7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top" wrapText="1"/>
    </xf>
    <xf numFmtId="2" fontId="18" fillId="2" borderId="10" xfId="0" applyNumberFormat="1" applyFont="1" applyFill="1" applyBorder="1" applyAlignment="1">
      <alignment horizontal="center" vertical="top" shrinkToFit="1"/>
    </xf>
    <xf numFmtId="0" fontId="18" fillId="2" borderId="10" xfId="0" applyFont="1" applyFill="1" applyBorder="1" applyAlignment="1">
      <alignment horizontal="center" vertical="top" wrapText="1"/>
    </xf>
    <xf numFmtId="2" fontId="19" fillId="2" borderId="10" xfId="0" applyNumberFormat="1" applyFont="1" applyFill="1" applyBorder="1" applyAlignment="1">
      <alignment horizontal="center" vertical="top" shrinkToFit="1"/>
    </xf>
    <xf numFmtId="0" fontId="11" fillId="2" borderId="1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top" shrinkToFit="1"/>
    </xf>
    <xf numFmtId="2" fontId="3" fillId="2" borderId="8" xfId="0" applyNumberFormat="1" applyFont="1" applyFill="1" applyBorder="1" applyAlignment="1">
      <alignment horizontal="center" vertical="top" shrinkToFit="1"/>
    </xf>
    <xf numFmtId="2" fontId="3" fillId="2" borderId="9" xfId="0" applyNumberFormat="1" applyFont="1" applyFill="1" applyBorder="1" applyAlignment="1">
      <alignment horizontal="center" vertical="top" shrinkToFit="1"/>
    </xf>
    <xf numFmtId="2" fontId="3" fillId="0" borderId="7" xfId="0" applyNumberFormat="1" applyFont="1" applyFill="1" applyBorder="1" applyAlignment="1">
      <alignment horizontal="center" vertical="center" shrinkToFit="1"/>
    </xf>
    <xf numFmtId="2" fontId="3" fillId="0" borderId="8" xfId="0" applyNumberFormat="1" applyFont="1" applyFill="1" applyBorder="1" applyAlignment="1">
      <alignment horizontal="center" vertical="center" shrinkToFit="1"/>
    </xf>
    <xf numFmtId="2" fontId="3" fillId="0" borderId="9" xfId="0" applyNumberFormat="1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2" fontId="3" fillId="2" borderId="10" xfId="0" applyNumberFormat="1" applyFont="1" applyFill="1" applyBorder="1" applyAlignment="1">
      <alignment horizontal="right" vertical="top" indent="2" shrinkToFit="1"/>
    </xf>
    <xf numFmtId="2" fontId="3" fillId="0" borderId="7" xfId="0" applyNumberFormat="1" applyFont="1" applyFill="1" applyBorder="1" applyAlignment="1">
      <alignment horizontal="right" vertical="center" indent="2" shrinkToFit="1"/>
    </xf>
    <xf numFmtId="2" fontId="3" fillId="0" borderId="8" xfId="0" applyNumberFormat="1" applyFont="1" applyFill="1" applyBorder="1" applyAlignment="1">
      <alignment horizontal="right" vertical="center" indent="2" shrinkToFit="1"/>
    </xf>
    <xf numFmtId="2" fontId="3" fillId="0" borderId="9" xfId="0" applyNumberFormat="1" applyFont="1" applyFill="1" applyBorder="1" applyAlignment="1">
      <alignment horizontal="right" vertical="center" indent="2" shrinkToFit="1"/>
    </xf>
    <xf numFmtId="164" fontId="3" fillId="2" borderId="10" xfId="0" applyNumberFormat="1" applyFont="1" applyFill="1" applyBorder="1" applyAlignment="1">
      <alignment horizontal="right" vertical="top" indent="2" shrinkToFit="1"/>
    </xf>
    <xf numFmtId="2" fontId="4" fillId="2" borderId="10" xfId="0" applyNumberFormat="1" applyFont="1" applyFill="1" applyBorder="1" applyAlignment="1">
      <alignment horizontal="right" vertical="top" indent="1" shrinkToFit="1"/>
    </xf>
    <xf numFmtId="2" fontId="3" fillId="2" borderId="10" xfId="0" applyNumberFormat="1" applyFont="1" applyFill="1" applyBorder="1" applyAlignment="1">
      <alignment horizontal="center" vertical="center" shrinkToFit="1"/>
    </xf>
    <xf numFmtId="2" fontId="3" fillId="2" borderId="10" xfId="0" applyNumberFormat="1" applyFont="1" applyFill="1" applyBorder="1" applyAlignment="1">
      <alignment horizontal="right" vertical="center" indent="2" shrinkToFit="1"/>
    </xf>
    <xf numFmtId="164" fontId="4" fillId="2" borderId="10" xfId="0" applyNumberFormat="1" applyFont="1" applyFill="1" applyBorder="1" applyAlignment="1">
      <alignment horizontal="center" vertical="top" shrinkToFit="1"/>
    </xf>
    <xf numFmtId="0" fontId="2" fillId="2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top" wrapText="1" indent="1"/>
    </xf>
    <xf numFmtId="0" fontId="1" fillId="2" borderId="10" xfId="0" applyFont="1" applyFill="1" applyBorder="1" applyAlignment="1">
      <alignment horizontal="left" vertical="top" wrapText="1" indent="5"/>
    </xf>
    <xf numFmtId="0" fontId="1" fillId="2" borderId="10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right" vertical="top" indent="1" shrinkToFit="1"/>
    </xf>
    <xf numFmtId="2" fontId="3" fillId="0" borderId="8" xfId="0" applyNumberFormat="1" applyFont="1" applyFill="1" applyBorder="1" applyAlignment="1">
      <alignment horizontal="right" vertical="top" indent="1" shrinkToFit="1"/>
    </xf>
    <xf numFmtId="2" fontId="3" fillId="0" borderId="9" xfId="0" applyNumberFormat="1" applyFont="1" applyFill="1" applyBorder="1" applyAlignment="1">
      <alignment horizontal="right" vertical="top" indent="1" shrinkToFit="1"/>
    </xf>
    <xf numFmtId="0" fontId="6" fillId="2" borderId="1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/>
    </xf>
    <xf numFmtId="164" fontId="3" fillId="2" borderId="10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164" fontId="3" fillId="2" borderId="10" xfId="0" applyNumberFormat="1" applyFont="1" applyFill="1" applyBorder="1" applyAlignment="1">
      <alignment horizontal="right" vertical="center" indent="1" shrinkToFit="1"/>
    </xf>
    <xf numFmtId="164" fontId="3" fillId="2" borderId="10" xfId="0" applyNumberFormat="1" applyFont="1" applyFill="1" applyBorder="1" applyAlignment="1">
      <alignment horizontal="right" vertical="top" indent="1" shrinkToFit="1"/>
    </xf>
    <xf numFmtId="0" fontId="6" fillId="2" borderId="11" xfId="0" applyFont="1" applyFill="1" applyBorder="1" applyAlignment="1">
      <alignment horizontal="left" vertical="top" wrapText="1"/>
    </xf>
    <xf numFmtId="164" fontId="3" fillId="2" borderId="11" xfId="0" applyNumberFormat="1" applyFont="1" applyFill="1" applyBorder="1" applyAlignment="1">
      <alignment horizontal="right" vertical="top" indent="1" shrinkToFit="1"/>
    </xf>
    <xf numFmtId="164" fontId="3" fillId="2" borderId="13" xfId="0" applyNumberFormat="1" applyFont="1" applyFill="1" applyBorder="1" applyAlignment="1">
      <alignment horizontal="right" vertical="top" indent="1" shrinkToFit="1"/>
    </xf>
    <xf numFmtId="164" fontId="3" fillId="2" borderId="12" xfId="0" applyNumberFormat="1" applyFont="1" applyFill="1" applyBorder="1" applyAlignment="1">
      <alignment horizontal="right" vertical="top" indent="1" shrinkToFit="1"/>
    </xf>
    <xf numFmtId="2" fontId="3" fillId="2" borderId="11" xfId="0" applyNumberFormat="1" applyFont="1" applyFill="1" applyBorder="1" applyAlignment="1">
      <alignment horizontal="center" vertical="center" shrinkToFit="1"/>
    </xf>
    <xf numFmtId="2" fontId="3" fillId="2" borderId="13" xfId="0" applyNumberFormat="1" applyFont="1" applyFill="1" applyBorder="1" applyAlignment="1">
      <alignment horizontal="center" vertical="center" shrinkToFit="1"/>
    </xf>
    <xf numFmtId="2" fontId="3" fillId="2" borderId="12" xfId="0" applyNumberFormat="1" applyFont="1" applyFill="1" applyBorder="1" applyAlignment="1">
      <alignment horizontal="center" vertical="center" shrinkToFit="1"/>
    </xf>
    <xf numFmtId="2" fontId="3" fillId="2" borderId="11" xfId="0" applyNumberFormat="1" applyFont="1" applyFill="1" applyBorder="1" applyAlignment="1">
      <alignment horizontal="right" vertical="center" indent="2" shrinkToFit="1"/>
    </xf>
    <xf numFmtId="2" fontId="3" fillId="2" borderId="13" xfId="0" applyNumberFormat="1" applyFont="1" applyFill="1" applyBorder="1" applyAlignment="1">
      <alignment horizontal="right" vertical="center" indent="2" shrinkToFit="1"/>
    </xf>
    <xf numFmtId="2" fontId="3" fillId="2" borderId="12" xfId="0" applyNumberFormat="1" applyFont="1" applyFill="1" applyBorder="1" applyAlignment="1">
      <alignment horizontal="right" vertical="center" indent="2" shrinkToFit="1"/>
    </xf>
    <xf numFmtId="0" fontId="0" fillId="2" borderId="1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164" fontId="3" fillId="2" borderId="11" xfId="0" applyNumberFormat="1" applyFont="1" applyFill="1" applyBorder="1" applyAlignment="1">
      <alignment horizontal="center" vertical="center" shrinkToFit="1"/>
    </xf>
    <xf numFmtId="164" fontId="3" fillId="2" borderId="13" xfId="0" applyNumberFormat="1" applyFont="1" applyFill="1" applyBorder="1" applyAlignment="1">
      <alignment horizontal="center" vertical="center" shrinkToFit="1"/>
    </xf>
    <xf numFmtId="164" fontId="3" fillId="2" borderId="12" xfId="0" applyNumberFormat="1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164" fontId="3" fillId="0" borderId="7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top" indent="1" shrinkToFit="1"/>
    </xf>
    <xf numFmtId="164" fontId="3" fillId="0" borderId="8" xfId="0" applyNumberFormat="1" applyFont="1" applyFill="1" applyBorder="1" applyAlignment="1">
      <alignment horizontal="left" vertical="top" indent="1" shrinkToFit="1"/>
    </xf>
    <xf numFmtId="164" fontId="3" fillId="0" borderId="9" xfId="0" applyNumberFormat="1" applyFont="1" applyFill="1" applyBorder="1" applyAlignment="1">
      <alignment horizontal="left" vertical="top" indent="1" shrinkToFit="1"/>
    </xf>
    <xf numFmtId="0" fontId="0" fillId="0" borderId="7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1" fontId="3" fillId="0" borderId="7" xfId="0" applyNumberFormat="1" applyFont="1" applyFill="1" applyBorder="1" applyAlignment="1">
      <alignment horizontal="left" vertical="top" indent="1" shrinkToFit="1"/>
    </xf>
    <xf numFmtId="1" fontId="3" fillId="0" borderId="8" xfId="0" applyNumberFormat="1" applyFont="1" applyFill="1" applyBorder="1" applyAlignment="1">
      <alignment horizontal="left" vertical="top" indent="1" shrinkToFit="1"/>
    </xf>
    <xf numFmtId="1" fontId="3" fillId="0" borderId="9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left" vertical="top" shrinkToFit="1"/>
    </xf>
    <xf numFmtId="164" fontId="3" fillId="0" borderId="8" xfId="0" applyNumberFormat="1" applyFont="1" applyFill="1" applyBorder="1" applyAlignment="1">
      <alignment horizontal="left" vertical="top" shrinkToFit="1"/>
    </xf>
    <xf numFmtId="164" fontId="3" fillId="0" borderId="9" xfId="0" applyNumberFormat="1" applyFont="1" applyFill="1" applyBorder="1" applyAlignment="1">
      <alignment horizontal="left" vertical="top" shrinkToFi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2" fontId="0" fillId="0" borderId="4" xfId="0" applyNumberFormat="1" applyFill="1" applyBorder="1" applyAlignment="1">
      <alignment horizontal="center" wrapText="1"/>
    </xf>
    <xf numFmtId="2" fontId="0" fillId="0" borderId="5" xfId="0" applyNumberFormat="1" applyFill="1" applyBorder="1" applyAlignment="1">
      <alignment horizontal="center" wrapText="1"/>
    </xf>
    <xf numFmtId="2" fontId="0" fillId="0" borderId="6" xfId="0" applyNumberFormat="1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right" vertical="top" indent="1" shrinkToFit="1"/>
    </xf>
    <xf numFmtId="1" fontId="3" fillId="0" borderId="8" xfId="0" applyNumberFormat="1" applyFont="1" applyFill="1" applyBorder="1" applyAlignment="1">
      <alignment horizontal="right" vertical="top" indent="1" shrinkToFit="1"/>
    </xf>
    <xf numFmtId="1" fontId="3" fillId="0" borderId="9" xfId="0" applyNumberFormat="1" applyFont="1" applyFill="1" applyBorder="1" applyAlignment="1">
      <alignment horizontal="right" vertical="top" indent="1" shrinkToFit="1"/>
    </xf>
    <xf numFmtId="1" fontId="3" fillId="0" borderId="7" xfId="0" applyNumberFormat="1" applyFont="1" applyFill="1" applyBorder="1" applyAlignment="1">
      <alignment horizontal="left" vertical="top" shrinkToFit="1"/>
    </xf>
    <xf numFmtId="1" fontId="3" fillId="0" borderId="8" xfId="0" applyNumberFormat="1" applyFont="1" applyFill="1" applyBorder="1" applyAlignment="1">
      <alignment horizontal="left" vertical="top" shrinkToFit="1"/>
    </xf>
    <xf numFmtId="1" fontId="3" fillId="0" borderId="9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right" vertical="top" shrinkToFit="1"/>
    </xf>
    <xf numFmtId="1" fontId="3" fillId="0" borderId="8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right" vertical="top" shrinkToFit="1"/>
    </xf>
    <xf numFmtId="165" fontId="3" fillId="0" borderId="7" xfId="0" applyNumberFormat="1" applyFont="1" applyFill="1" applyBorder="1" applyAlignment="1">
      <alignment horizontal="center" vertical="top" shrinkToFit="1"/>
    </xf>
    <xf numFmtId="165" fontId="3" fillId="0" borderId="8" xfId="0" applyNumberFormat="1" applyFont="1" applyFill="1" applyBorder="1" applyAlignment="1">
      <alignment horizontal="center" vertical="top" shrinkToFit="1"/>
    </xf>
    <xf numFmtId="165" fontId="3" fillId="0" borderId="9" xfId="0" applyNumberFormat="1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shrinkToFit="1"/>
    </xf>
    <xf numFmtId="2" fontId="3" fillId="2" borderId="13" xfId="0" applyNumberFormat="1" applyFont="1" applyFill="1" applyBorder="1" applyAlignment="1">
      <alignment horizontal="center" vertical="top" shrinkToFit="1"/>
    </xf>
    <xf numFmtId="2" fontId="3" fillId="2" borderId="12" xfId="0" applyNumberFormat="1" applyFont="1" applyFill="1" applyBorder="1" applyAlignment="1">
      <alignment horizontal="center" vertical="top" shrinkToFit="1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top" shrinkToFit="1"/>
    </xf>
    <xf numFmtId="2" fontId="4" fillId="2" borderId="13" xfId="0" applyNumberFormat="1" applyFont="1" applyFill="1" applyBorder="1" applyAlignment="1">
      <alignment horizontal="center" vertical="top" shrinkToFit="1"/>
    </xf>
    <xf numFmtId="2" fontId="4" fillId="2" borderId="12" xfId="0" applyNumberFormat="1" applyFont="1" applyFill="1" applyBorder="1" applyAlignment="1">
      <alignment horizontal="center" vertical="top" shrinkToFit="1"/>
    </xf>
    <xf numFmtId="0" fontId="17" fillId="2" borderId="11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5"/>
  <sheetViews>
    <sheetView tabSelected="1" topLeftCell="A118" zoomScale="70" zoomScaleNormal="70" workbookViewId="0">
      <selection activeCell="D70" sqref="D70:BW70"/>
    </sheetView>
  </sheetViews>
  <sheetFormatPr defaultRowHeight="12.75" x14ac:dyDescent="0.2"/>
  <cols>
    <col min="1" max="1" width="0.5" customWidth="1"/>
    <col min="2" max="2" width="1.1640625" customWidth="1"/>
    <col min="3" max="3" width="19.33203125" customWidth="1"/>
    <col min="4" max="4" width="1.83203125" customWidth="1"/>
    <col min="5" max="5" width="2.83203125" customWidth="1"/>
    <col min="6" max="6" width="0.6640625" customWidth="1"/>
    <col min="7" max="7" width="2.83203125" customWidth="1"/>
    <col min="8" max="8" width="2.5" customWidth="1"/>
    <col min="9" max="9" width="0.83203125" customWidth="1"/>
    <col min="10" max="10" width="1.33203125" customWidth="1"/>
    <col min="11" max="11" width="0.83203125" customWidth="1"/>
    <col min="12" max="12" width="1.1640625" customWidth="1"/>
    <col min="13" max="13" width="2" customWidth="1"/>
    <col min="14" max="14" width="0.6640625" customWidth="1"/>
    <col min="15" max="15" width="1.1640625" customWidth="1"/>
    <col min="16" max="17" width="1.33203125" customWidth="1"/>
    <col min="18" max="18" width="1.5" customWidth="1"/>
    <col min="19" max="19" width="0.6640625" customWidth="1"/>
    <col min="20" max="21" width="1.33203125" customWidth="1"/>
    <col min="22" max="22" width="1.5" customWidth="1"/>
    <col min="23" max="23" width="1.1640625" customWidth="1"/>
    <col min="24" max="24" width="0.6640625" customWidth="1"/>
    <col min="25" max="26" width="1.33203125" customWidth="1"/>
    <col min="27" max="27" width="2" customWidth="1"/>
    <col min="28" max="28" width="1.5" customWidth="1"/>
    <col min="29" max="29" width="2" customWidth="1"/>
    <col min="30" max="30" width="0.83203125" customWidth="1"/>
    <col min="31" max="31" width="2.1640625" customWidth="1"/>
    <col min="32" max="32" width="0.83203125" customWidth="1"/>
    <col min="33" max="33" width="1.33203125" customWidth="1"/>
    <col min="34" max="34" width="1.1640625" customWidth="1"/>
    <col min="35" max="35" width="0.83203125" customWidth="1"/>
    <col min="36" max="36" width="2.1640625" customWidth="1"/>
    <col min="37" max="37" width="2.83203125" customWidth="1"/>
    <col min="38" max="38" width="1.1640625" customWidth="1"/>
    <col min="39" max="39" width="2.5" customWidth="1"/>
    <col min="40" max="40" width="1.5" customWidth="1"/>
    <col min="41" max="41" width="0.83203125" customWidth="1"/>
    <col min="42" max="42" width="1.33203125" customWidth="1"/>
    <col min="43" max="43" width="1.83203125" customWidth="1"/>
    <col min="44" max="44" width="0.83203125" customWidth="1"/>
    <col min="45" max="45" width="1.1640625" customWidth="1"/>
    <col min="46" max="48" width="0.83203125" customWidth="1"/>
    <col min="49" max="49" width="1.33203125" customWidth="1"/>
    <col min="50" max="51" width="0.6640625" customWidth="1"/>
    <col min="52" max="52" width="1.83203125" customWidth="1"/>
    <col min="53" max="53" width="1.5" customWidth="1"/>
    <col min="54" max="54" width="1.33203125" customWidth="1"/>
    <col min="55" max="56" width="0.83203125" customWidth="1"/>
    <col min="57" max="57" width="1.33203125" customWidth="1"/>
    <col min="58" max="60" width="1.83203125" customWidth="1"/>
    <col min="61" max="61" width="0.6640625" customWidth="1"/>
    <col min="62" max="62" width="1.83203125" customWidth="1"/>
    <col min="63" max="63" width="2" customWidth="1"/>
    <col min="64" max="64" width="0.83203125" customWidth="1"/>
    <col min="65" max="65" width="1.1640625" customWidth="1"/>
    <col min="66" max="68" width="0.83203125" customWidth="1"/>
    <col min="69" max="70" width="1.33203125" customWidth="1"/>
    <col min="71" max="71" width="1.1640625" customWidth="1"/>
    <col min="72" max="72" width="2" customWidth="1"/>
    <col min="73" max="74" width="1.5" customWidth="1"/>
    <col min="75" max="75" width="13.5" customWidth="1"/>
    <col min="76" max="77" width="0.83203125" customWidth="1"/>
    <col min="78" max="78" width="1.5" customWidth="1"/>
    <col min="79" max="79" width="1.33203125" customWidth="1"/>
    <col min="80" max="80" width="0.6640625" customWidth="1"/>
    <col min="81" max="82" width="2" customWidth="1"/>
    <col min="83" max="83" width="1.83203125" customWidth="1"/>
    <col min="84" max="84" width="1.33203125" customWidth="1"/>
    <col min="85" max="85" width="1.1640625" customWidth="1"/>
    <col min="86" max="87" width="1.33203125" customWidth="1"/>
    <col min="88" max="88" width="3.5" customWidth="1"/>
    <col min="89" max="89" width="0.6640625" customWidth="1"/>
    <col min="90" max="91" width="1.1640625" customWidth="1"/>
    <col min="92" max="92" width="1.5" customWidth="1"/>
  </cols>
  <sheetData>
    <row r="1" spans="1:79" ht="91.9" customHeight="1" x14ac:dyDescent="0.2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</row>
    <row r="2" spans="1:79" ht="52.5" customHeight="1" x14ac:dyDescent="0.2">
      <c r="B2" s="192" t="s">
        <v>138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29"/>
      <c r="BY2" s="29"/>
      <c r="BZ2" s="29"/>
      <c r="CA2" s="29"/>
    </row>
    <row r="3" spans="1:79" ht="15.75" customHeight="1" x14ac:dyDescent="0.2">
      <c r="A3" s="187" t="s">
        <v>95</v>
      </c>
      <c r="B3" s="187"/>
      <c r="C3" s="187"/>
      <c r="D3" s="188" t="s">
        <v>1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9" t="s">
        <v>2</v>
      </c>
      <c r="AD3" s="189"/>
      <c r="AE3" s="189"/>
      <c r="AF3" s="189"/>
      <c r="AG3" s="189"/>
      <c r="AH3" s="189"/>
      <c r="AI3" s="189"/>
      <c r="AJ3" s="189" t="s">
        <v>3</v>
      </c>
      <c r="AK3" s="189"/>
      <c r="AL3" s="189"/>
      <c r="AM3" s="189"/>
      <c r="AN3" s="189"/>
      <c r="AO3" s="189"/>
      <c r="AP3" s="189" t="s">
        <v>4</v>
      </c>
      <c r="AQ3" s="189"/>
      <c r="AR3" s="189"/>
      <c r="AS3" s="189"/>
      <c r="AT3" s="189"/>
      <c r="AU3" s="189"/>
      <c r="AV3" s="189"/>
      <c r="AW3" s="189"/>
      <c r="AX3" s="189"/>
      <c r="AY3" s="189" t="s">
        <v>5</v>
      </c>
      <c r="AZ3" s="189"/>
      <c r="BA3" s="189"/>
      <c r="BB3" s="189"/>
      <c r="BC3" s="189"/>
      <c r="BD3" s="189"/>
      <c r="BE3" s="189"/>
      <c r="BF3" s="189"/>
      <c r="BG3" s="189"/>
      <c r="BH3" s="189" t="s">
        <v>6</v>
      </c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4" t="s">
        <v>0</v>
      </c>
      <c r="BV3" s="184"/>
      <c r="BW3" s="184"/>
      <c r="BX3" s="23"/>
      <c r="BY3" s="23"/>
      <c r="BZ3" s="23"/>
      <c r="CA3" s="23"/>
    </row>
    <row r="4" spans="1:79" ht="15.75" customHeight="1" x14ac:dyDescent="0.2">
      <c r="A4" s="187"/>
      <c r="B4" s="187"/>
      <c r="C4" s="187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9" t="s">
        <v>7</v>
      </c>
      <c r="AD4" s="189"/>
      <c r="AE4" s="189"/>
      <c r="AF4" s="189"/>
      <c r="AG4" s="189"/>
      <c r="AH4" s="189"/>
      <c r="AI4" s="189"/>
      <c r="AJ4" s="189" t="s">
        <v>7</v>
      </c>
      <c r="AK4" s="189"/>
      <c r="AL4" s="189"/>
      <c r="AM4" s="189"/>
      <c r="AN4" s="189"/>
      <c r="AO4" s="189"/>
      <c r="AP4" s="189" t="s">
        <v>7</v>
      </c>
      <c r="AQ4" s="189"/>
      <c r="AR4" s="189"/>
      <c r="AS4" s="189"/>
      <c r="AT4" s="189"/>
      <c r="AU4" s="189"/>
      <c r="AV4" s="189"/>
      <c r="AW4" s="189"/>
      <c r="AX4" s="189"/>
      <c r="AY4" s="189" t="s">
        <v>7</v>
      </c>
      <c r="AZ4" s="189"/>
      <c r="BA4" s="189"/>
      <c r="BB4" s="189"/>
      <c r="BC4" s="189"/>
      <c r="BD4" s="189"/>
      <c r="BE4" s="189"/>
      <c r="BF4" s="189"/>
      <c r="BG4" s="189"/>
      <c r="BH4" s="189" t="s">
        <v>8</v>
      </c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4"/>
      <c r="BV4" s="184"/>
      <c r="BW4" s="184"/>
      <c r="BX4" s="23"/>
      <c r="BY4" s="23"/>
      <c r="BZ4" s="23"/>
      <c r="CA4" s="23"/>
    </row>
    <row r="5" spans="1:79" ht="15.75" customHeight="1" x14ac:dyDescent="0.2">
      <c r="A5" s="166" t="s">
        <v>91</v>
      </c>
      <c r="B5" s="166"/>
      <c r="C5" s="16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0"/>
      <c r="BV5" s="150"/>
      <c r="BW5" s="150"/>
      <c r="BX5" s="23"/>
      <c r="BY5" s="23"/>
      <c r="BZ5" s="23"/>
      <c r="CA5" s="23"/>
    </row>
    <row r="6" spans="1:79" ht="15.75" customHeight="1" x14ac:dyDescent="0.2">
      <c r="A6" s="166" t="s">
        <v>92</v>
      </c>
      <c r="B6" s="166"/>
      <c r="C6" s="16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0"/>
      <c r="BV6" s="150"/>
      <c r="BW6" s="150"/>
      <c r="BX6" s="23"/>
      <c r="BY6" s="23"/>
      <c r="BZ6" s="23"/>
      <c r="CA6" s="23"/>
    </row>
    <row r="7" spans="1:79" ht="15.75" customHeight="1" x14ac:dyDescent="0.2">
      <c r="A7" s="54" t="s">
        <v>30</v>
      </c>
      <c r="B7" s="55"/>
      <c r="C7" s="56"/>
      <c r="D7" s="100" t="s">
        <v>75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5"/>
      <c r="AC7" s="66">
        <v>25</v>
      </c>
      <c r="AD7" s="67"/>
      <c r="AE7" s="67"/>
      <c r="AF7" s="67"/>
      <c r="AG7" s="67"/>
      <c r="AH7" s="67"/>
      <c r="AI7" s="68"/>
      <c r="AJ7" s="66">
        <v>1.1000000000000001</v>
      </c>
      <c r="AK7" s="67"/>
      <c r="AL7" s="67"/>
      <c r="AM7" s="67"/>
      <c r="AN7" s="67"/>
      <c r="AO7" s="68"/>
      <c r="AP7" s="66">
        <v>9</v>
      </c>
      <c r="AQ7" s="67"/>
      <c r="AR7" s="67"/>
      <c r="AS7" s="67"/>
      <c r="AT7" s="67"/>
      <c r="AU7" s="67"/>
      <c r="AV7" s="67"/>
      <c r="AW7" s="67"/>
      <c r="AX7" s="68"/>
      <c r="AY7" s="66">
        <v>6.8</v>
      </c>
      <c r="AZ7" s="67"/>
      <c r="BA7" s="67"/>
      <c r="BB7" s="67"/>
      <c r="BC7" s="67"/>
      <c r="BD7" s="67"/>
      <c r="BE7" s="67"/>
      <c r="BF7" s="67"/>
      <c r="BG7" s="68"/>
      <c r="BH7" s="66">
        <v>115</v>
      </c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8"/>
      <c r="BU7" s="63">
        <v>1</v>
      </c>
      <c r="BV7" s="64"/>
      <c r="BW7" s="65"/>
      <c r="BX7" s="23"/>
      <c r="BY7" s="23"/>
      <c r="BZ7" s="23"/>
      <c r="CA7" s="23"/>
    </row>
    <row r="8" spans="1:79" ht="15.75" customHeight="1" x14ac:dyDescent="0.2">
      <c r="A8" s="57"/>
      <c r="B8" s="58"/>
      <c r="C8" s="59"/>
      <c r="D8" s="100" t="s">
        <v>38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1"/>
      <c r="AC8" s="163">
        <v>150</v>
      </c>
      <c r="AD8" s="164"/>
      <c r="AE8" s="164"/>
      <c r="AF8" s="164"/>
      <c r="AG8" s="164"/>
      <c r="AH8" s="164"/>
      <c r="AI8" s="165"/>
      <c r="AJ8" s="163">
        <v>2.25</v>
      </c>
      <c r="AK8" s="164"/>
      <c r="AL8" s="164"/>
      <c r="AM8" s="164"/>
      <c r="AN8" s="164"/>
      <c r="AO8" s="165"/>
      <c r="AP8" s="163">
        <v>0.3</v>
      </c>
      <c r="AQ8" s="164"/>
      <c r="AR8" s="164"/>
      <c r="AS8" s="164"/>
      <c r="AT8" s="164"/>
      <c r="AU8" s="164"/>
      <c r="AV8" s="164"/>
      <c r="AW8" s="164"/>
      <c r="AX8" s="165"/>
      <c r="AY8" s="163">
        <v>24</v>
      </c>
      <c r="AZ8" s="164"/>
      <c r="BA8" s="164"/>
      <c r="BB8" s="164"/>
      <c r="BC8" s="164"/>
      <c r="BD8" s="164"/>
      <c r="BE8" s="164"/>
      <c r="BF8" s="164"/>
      <c r="BG8" s="165"/>
      <c r="BH8" s="163">
        <v>109.5</v>
      </c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5"/>
      <c r="BU8" s="139">
        <v>311</v>
      </c>
      <c r="BV8" s="140"/>
      <c r="BW8" s="141"/>
      <c r="BX8" s="23"/>
      <c r="BY8" s="23"/>
      <c r="BZ8" s="23"/>
      <c r="CA8" s="23"/>
    </row>
    <row r="9" spans="1:79" ht="15.75" customHeight="1" x14ac:dyDescent="0.2">
      <c r="A9" s="57"/>
      <c r="B9" s="58"/>
      <c r="C9" s="59"/>
      <c r="D9" s="100" t="s">
        <v>31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/>
      <c r="AC9" s="66">
        <v>100</v>
      </c>
      <c r="AD9" s="67"/>
      <c r="AE9" s="67"/>
      <c r="AF9" s="67"/>
      <c r="AG9" s="67"/>
      <c r="AH9" s="67"/>
      <c r="AI9" s="68"/>
      <c r="AJ9" s="66">
        <v>0.26</v>
      </c>
      <c r="AK9" s="67"/>
      <c r="AL9" s="67"/>
      <c r="AM9" s="67"/>
      <c r="AN9" s="67"/>
      <c r="AO9" s="68"/>
      <c r="AP9" s="66">
        <v>0.17</v>
      </c>
      <c r="AQ9" s="67"/>
      <c r="AR9" s="67"/>
      <c r="AS9" s="67"/>
      <c r="AT9" s="67"/>
      <c r="AU9" s="67"/>
      <c r="AV9" s="67"/>
      <c r="AW9" s="67"/>
      <c r="AX9" s="68"/>
      <c r="AY9" s="66">
        <v>13.81</v>
      </c>
      <c r="AZ9" s="67"/>
      <c r="BA9" s="67"/>
      <c r="BB9" s="67"/>
      <c r="BC9" s="67"/>
      <c r="BD9" s="67"/>
      <c r="BE9" s="67"/>
      <c r="BF9" s="67"/>
      <c r="BG9" s="68"/>
      <c r="BH9" s="66">
        <v>52</v>
      </c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8"/>
      <c r="BU9" s="63" t="s">
        <v>9</v>
      </c>
      <c r="BV9" s="64"/>
      <c r="BW9" s="65"/>
      <c r="BX9" s="23"/>
      <c r="BY9" s="23"/>
      <c r="BZ9" s="23"/>
      <c r="CA9" s="23"/>
    </row>
    <row r="10" spans="1:79" ht="15.75" customHeight="1" x14ac:dyDescent="0.2">
      <c r="A10" s="57"/>
      <c r="B10" s="58"/>
      <c r="C10" s="59"/>
      <c r="D10" s="100" t="s">
        <v>59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/>
      <c r="AC10" s="66">
        <v>200</v>
      </c>
      <c r="AD10" s="67"/>
      <c r="AE10" s="67"/>
      <c r="AF10" s="67"/>
      <c r="AG10" s="67"/>
      <c r="AH10" s="67"/>
      <c r="AI10" s="68"/>
      <c r="AJ10" s="66">
        <v>4.9000000000000004</v>
      </c>
      <c r="AK10" s="67"/>
      <c r="AL10" s="67"/>
      <c r="AM10" s="67"/>
      <c r="AN10" s="67"/>
      <c r="AO10" s="68"/>
      <c r="AP10" s="66">
        <v>5</v>
      </c>
      <c r="AQ10" s="67"/>
      <c r="AR10" s="67"/>
      <c r="AS10" s="67"/>
      <c r="AT10" s="67"/>
      <c r="AU10" s="67"/>
      <c r="AV10" s="67"/>
      <c r="AW10" s="67"/>
      <c r="AX10" s="68"/>
      <c r="AY10" s="66">
        <v>32.5</v>
      </c>
      <c r="AZ10" s="67"/>
      <c r="BA10" s="67"/>
      <c r="BB10" s="67"/>
      <c r="BC10" s="67"/>
      <c r="BD10" s="67"/>
      <c r="BE10" s="67"/>
      <c r="BF10" s="67"/>
      <c r="BG10" s="68"/>
      <c r="BH10" s="66">
        <v>190</v>
      </c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8"/>
      <c r="BU10" s="63">
        <v>693</v>
      </c>
      <c r="BV10" s="64"/>
      <c r="BW10" s="65"/>
      <c r="BX10" s="23"/>
      <c r="BY10" s="23"/>
      <c r="BZ10" s="23"/>
      <c r="CA10" s="23"/>
    </row>
    <row r="11" spans="1:79" ht="15.75" customHeight="1" x14ac:dyDescent="0.2">
      <c r="A11" s="57"/>
      <c r="B11" s="58"/>
      <c r="C11" s="59"/>
      <c r="D11" s="63" t="s">
        <v>10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66">
        <v>25</v>
      </c>
      <c r="AD11" s="67"/>
      <c r="AE11" s="67"/>
      <c r="AF11" s="67"/>
      <c r="AG11" s="67"/>
      <c r="AH11" s="67"/>
      <c r="AI11" s="68"/>
      <c r="AJ11" s="66">
        <v>1.8</v>
      </c>
      <c r="AK11" s="67"/>
      <c r="AL11" s="67"/>
      <c r="AM11" s="67"/>
      <c r="AN11" s="67"/>
      <c r="AO11" s="68"/>
      <c r="AP11" s="66">
        <v>1.5</v>
      </c>
      <c r="AQ11" s="67"/>
      <c r="AR11" s="67"/>
      <c r="AS11" s="67"/>
      <c r="AT11" s="67"/>
      <c r="AU11" s="67"/>
      <c r="AV11" s="67"/>
      <c r="AW11" s="67"/>
      <c r="AX11" s="68"/>
      <c r="AY11" s="66">
        <v>15</v>
      </c>
      <c r="AZ11" s="67"/>
      <c r="BA11" s="67"/>
      <c r="BB11" s="67"/>
      <c r="BC11" s="67"/>
      <c r="BD11" s="67"/>
      <c r="BE11" s="67"/>
      <c r="BF11" s="67"/>
      <c r="BG11" s="68"/>
      <c r="BH11" s="66">
        <v>65</v>
      </c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8"/>
      <c r="BU11" s="63" t="s">
        <v>9</v>
      </c>
      <c r="BV11" s="64"/>
      <c r="BW11" s="65"/>
      <c r="BX11" s="23"/>
      <c r="BY11" s="23"/>
      <c r="BZ11" s="23"/>
      <c r="CA11" s="23"/>
    </row>
    <row r="12" spans="1:79" s="19" customFormat="1" ht="15.75" customHeight="1" x14ac:dyDescent="0.2">
      <c r="A12" s="60"/>
      <c r="B12" s="61"/>
      <c r="C12" s="62"/>
      <c r="D12" s="63" t="s">
        <v>11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6">
        <v>25</v>
      </c>
      <c r="AD12" s="67"/>
      <c r="AE12" s="67"/>
      <c r="AF12" s="67"/>
      <c r="AG12" s="67"/>
      <c r="AH12" s="67"/>
      <c r="AI12" s="68"/>
      <c r="AJ12" s="66">
        <v>1</v>
      </c>
      <c r="AK12" s="67"/>
      <c r="AL12" s="67"/>
      <c r="AM12" s="67"/>
      <c r="AN12" s="67"/>
      <c r="AO12" s="68"/>
      <c r="AP12" s="66">
        <v>0.9</v>
      </c>
      <c r="AQ12" s="67"/>
      <c r="AR12" s="67"/>
      <c r="AS12" s="67"/>
      <c r="AT12" s="67"/>
      <c r="AU12" s="67"/>
      <c r="AV12" s="67"/>
      <c r="AW12" s="67"/>
      <c r="AX12" s="68"/>
      <c r="AY12" s="66">
        <v>10</v>
      </c>
      <c r="AZ12" s="67"/>
      <c r="BA12" s="67"/>
      <c r="BB12" s="67"/>
      <c r="BC12" s="67"/>
      <c r="BD12" s="67"/>
      <c r="BE12" s="67"/>
      <c r="BF12" s="67"/>
      <c r="BG12" s="68"/>
      <c r="BH12" s="66">
        <v>50</v>
      </c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8"/>
      <c r="BU12" s="63" t="s">
        <v>9</v>
      </c>
      <c r="BV12" s="64"/>
      <c r="BW12" s="65"/>
      <c r="BX12" s="23"/>
      <c r="BY12" s="23"/>
      <c r="BZ12" s="23"/>
      <c r="CA12" s="23"/>
    </row>
    <row r="13" spans="1:79" s="18" customFormat="1" ht="15.75" customHeight="1" x14ac:dyDescent="0.2">
      <c r="A13" s="167" t="s">
        <v>29</v>
      </c>
      <c r="B13" s="167"/>
      <c r="C13" s="167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7"/>
      <c r="AC13" s="81">
        <f>SUM(AC7:AI12)</f>
        <v>525</v>
      </c>
      <c r="AD13" s="82"/>
      <c r="AE13" s="82"/>
      <c r="AF13" s="82"/>
      <c r="AG13" s="82"/>
      <c r="AH13" s="82"/>
      <c r="AI13" s="83"/>
      <c r="AJ13" s="81">
        <f>SUM(AJ7:AO12)</f>
        <v>11.310000000000002</v>
      </c>
      <c r="AK13" s="82"/>
      <c r="AL13" s="82"/>
      <c r="AM13" s="82"/>
      <c r="AN13" s="82"/>
      <c r="AO13" s="83"/>
      <c r="AP13" s="81">
        <f>SUM(AP7:AX12)</f>
        <v>16.87</v>
      </c>
      <c r="AQ13" s="82"/>
      <c r="AR13" s="82"/>
      <c r="AS13" s="82"/>
      <c r="AT13" s="82"/>
      <c r="AU13" s="82"/>
      <c r="AV13" s="82"/>
      <c r="AW13" s="82"/>
      <c r="AX13" s="83"/>
      <c r="AY13" s="81">
        <f>SUM(AY7:BG12)</f>
        <v>102.11</v>
      </c>
      <c r="AZ13" s="82"/>
      <c r="BA13" s="82"/>
      <c r="BB13" s="82"/>
      <c r="BC13" s="82"/>
      <c r="BD13" s="82"/>
      <c r="BE13" s="82"/>
      <c r="BF13" s="82"/>
      <c r="BG13" s="83"/>
      <c r="BH13" s="81">
        <f>SUM(BH7:BT12)</f>
        <v>581.5</v>
      </c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3"/>
      <c r="BU13" s="112"/>
      <c r="BV13" s="113"/>
      <c r="BW13" s="114"/>
      <c r="BX13" s="23"/>
      <c r="BY13" s="23"/>
      <c r="BZ13" s="23"/>
      <c r="CA13" s="23"/>
    </row>
    <row r="14" spans="1:79" ht="15.75" customHeight="1" x14ac:dyDescent="0.2">
      <c r="A14" s="20"/>
      <c r="B14" s="158" t="s">
        <v>104</v>
      </c>
      <c r="C14" s="158"/>
      <c r="D14" s="130" t="s">
        <v>80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77">
        <v>80</v>
      </c>
      <c r="AD14" s="177"/>
      <c r="AE14" s="177"/>
      <c r="AF14" s="177"/>
      <c r="AG14" s="177"/>
      <c r="AH14" s="177"/>
      <c r="AI14" s="177"/>
      <c r="AJ14" s="178">
        <v>0.76</v>
      </c>
      <c r="AK14" s="178"/>
      <c r="AL14" s="178"/>
      <c r="AM14" s="178"/>
      <c r="AN14" s="178"/>
      <c r="AO14" s="178"/>
      <c r="AP14" s="177">
        <v>0.25</v>
      </c>
      <c r="AQ14" s="177"/>
      <c r="AR14" s="177"/>
      <c r="AS14" s="177"/>
      <c r="AT14" s="177"/>
      <c r="AU14" s="177"/>
      <c r="AV14" s="177"/>
      <c r="AW14" s="177"/>
      <c r="AX14" s="177"/>
      <c r="AY14" s="177">
        <v>2.56</v>
      </c>
      <c r="AZ14" s="177"/>
      <c r="BA14" s="177"/>
      <c r="BB14" s="177"/>
      <c r="BC14" s="177"/>
      <c r="BD14" s="177"/>
      <c r="BE14" s="177"/>
      <c r="BF14" s="177"/>
      <c r="BG14" s="177"/>
      <c r="BH14" s="177">
        <v>12</v>
      </c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36">
        <v>576</v>
      </c>
      <c r="BV14" s="136"/>
      <c r="BW14" s="136"/>
      <c r="BX14" s="23"/>
      <c r="BY14" s="23"/>
      <c r="BZ14" s="23"/>
      <c r="CA14" s="23"/>
    </row>
    <row r="15" spans="1:79" ht="15.75" customHeight="1" x14ac:dyDescent="0.2">
      <c r="A15" s="21" t="s">
        <v>93</v>
      </c>
      <c r="B15" s="158"/>
      <c r="C15" s="158"/>
      <c r="D15" s="130" t="s">
        <v>120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99">
        <v>250</v>
      </c>
      <c r="AD15" s="99"/>
      <c r="AE15" s="99"/>
      <c r="AF15" s="99"/>
      <c r="AG15" s="99"/>
      <c r="AH15" s="99"/>
      <c r="AI15" s="99"/>
      <c r="AJ15" s="99">
        <v>6.2</v>
      </c>
      <c r="AK15" s="99"/>
      <c r="AL15" s="99"/>
      <c r="AM15" s="99"/>
      <c r="AN15" s="99"/>
      <c r="AO15" s="99"/>
      <c r="AP15" s="99">
        <v>5.6</v>
      </c>
      <c r="AQ15" s="99"/>
      <c r="AR15" s="99"/>
      <c r="AS15" s="99"/>
      <c r="AT15" s="99"/>
      <c r="AU15" s="99"/>
      <c r="AV15" s="99"/>
      <c r="AW15" s="99"/>
      <c r="AX15" s="99"/>
      <c r="AY15" s="99">
        <v>22.3</v>
      </c>
      <c r="AZ15" s="99"/>
      <c r="BA15" s="99"/>
      <c r="BB15" s="99"/>
      <c r="BC15" s="99"/>
      <c r="BD15" s="99"/>
      <c r="BE15" s="99"/>
      <c r="BF15" s="99"/>
      <c r="BG15" s="99"/>
      <c r="BH15" s="99">
        <v>167</v>
      </c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115">
        <v>139</v>
      </c>
      <c r="BV15" s="116"/>
      <c r="BW15" s="117"/>
      <c r="BX15" s="23"/>
      <c r="BY15" s="23"/>
      <c r="BZ15" s="23"/>
      <c r="CA15" s="23"/>
    </row>
    <row r="16" spans="1:79" ht="15.75" customHeight="1" x14ac:dyDescent="0.2">
      <c r="A16" s="20" t="s">
        <v>30</v>
      </c>
      <c r="B16" s="158"/>
      <c r="C16" s="158"/>
      <c r="D16" s="196" t="s">
        <v>127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8"/>
      <c r="AC16" s="99">
        <v>150</v>
      </c>
      <c r="AD16" s="99"/>
      <c r="AE16" s="99"/>
      <c r="AF16" s="99"/>
      <c r="AG16" s="99"/>
      <c r="AH16" s="99"/>
      <c r="AI16" s="99"/>
      <c r="AJ16" s="99">
        <v>2</v>
      </c>
      <c r="AK16" s="99"/>
      <c r="AL16" s="99"/>
      <c r="AM16" s="99"/>
      <c r="AN16" s="99"/>
      <c r="AO16" s="99"/>
      <c r="AP16" s="99">
        <v>8.3000000000000007</v>
      </c>
      <c r="AQ16" s="99"/>
      <c r="AR16" s="99"/>
      <c r="AS16" s="99"/>
      <c r="AT16" s="99"/>
      <c r="AU16" s="99"/>
      <c r="AV16" s="99"/>
      <c r="AW16" s="99"/>
      <c r="AX16" s="99"/>
      <c r="AY16" s="99">
        <v>11.5</v>
      </c>
      <c r="AZ16" s="99"/>
      <c r="BA16" s="99"/>
      <c r="BB16" s="99"/>
      <c r="BC16" s="99"/>
      <c r="BD16" s="99"/>
      <c r="BE16" s="99"/>
      <c r="BF16" s="99"/>
      <c r="BG16" s="99"/>
      <c r="BH16" s="99">
        <v>225</v>
      </c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129">
        <v>332</v>
      </c>
      <c r="BV16" s="129"/>
      <c r="BW16" s="129"/>
      <c r="BX16" s="23"/>
      <c r="BY16" s="23"/>
      <c r="BZ16" s="23"/>
      <c r="CA16" s="23"/>
    </row>
    <row r="17" spans="1:79" ht="15.75" customHeight="1" x14ac:dyDescent="0.2">
      <c r="A17" s="20"/>
      <c r="B17" s="158"/>
      <c r="C17" s="158"/>
      <c r="D17" s="130" t="s">
        <v>122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99">
        <v>100</v>
      </c>
      <c r="AD17" s="99"/>
      <c r="AE17" s="99"/>
      <c r="AF17" s="99"/>
      <c r="AG17" s="99"/>
      <c r="AH17" s="99"/>
      <c r="AI17" s="99"/>
      <c r="AJ17" s="99">
        <v>15.3</v>
      </c>
      <c r="AK17" s="99"/>
      <c r="AL17" s="99"/>
      <c r="AM17" s="99"/>
      <c r="AN17" s="99"/>
      <c r="AO17" s="99"/>
      <c r="AP17" s="99">
        <v>12</v>
      </c>
      <c r="AQ17" s="99"/>
      <c r="AR17" s="99"/>
      <c r="AS17" s="99"/>
      <c r="AT17" s="99"/>
      <c r="AU17" s="99"/>
      <c r="AV17" s="99"/>
      <c r="AW17" s="99"/>
      <c r="AX17" s="99"/>
      <c r="AY17" s="99">
        <v>12.2</v>
      </c>
      <c r="AZ17" s="99"/>
      <c r="BA17" s="99"/>
      <c r="BB17" s="99"/>
      <c r="BC17" s="99"/>
      <c r="BD17" s="99"/>
      <c r="BE17" s="99"/>
      <c r="BF17" s="99"/>
      <c r="BG17" s="99"/>
      <c r="BH17" s="99">
        <v>250.5</v>
      </c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129">
        <v>493</v>
      </c>
      <c r="BV17" s="129"/>
      <c r="BW17" s="129"/>
      <c r="BX17" s="23"/>
      <c r="BY17" s="23"/>
      <c r="BZ17" s="23"/>
      <c r="CA17" s="23"/>
    </row>
    <row r="18" spans="1:79" ht="15.75" customHeight="1" x14ac:dyDescent="0.2">
      <c r="A18" s="20"/>
      <c r="B18" s="158"/>
      <c r="C18" s="158"/>
      <c r="D18" s="130" t="s">
        <v>123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99">
        <v>200</v>
      </c>
      <c r="AD18" s="99"/>
      <c r="AE18" s="99"/>
      <c r="AF18" s="99"/>
      <c r="AG18" s="99"/>
      <c r="AH18" s="99"/>
      <c r="AI18" s="99"/>
      <c r="AJ18" s="99">
        <v>0.3</v>
      </c>
      <c r="AK18" s="99"/>
      <c r="AL18" s="99"/>
      <c r="AM18" s="99"/>
      <c r="AN18" s="99"/>
      <c r="AO18" s="99"/>
      <c r="AP18" s="99">
        <v>0</v>
      </c>
      <c r="AQ18" s="99"/>
      <c r="AR18" s="99"/>
      <c r="AS18" s="99"/>
      <c r="AT18" s="99"/>
      <c r="AU18" s="99"/>
      <c r="AV18" s="99"/>
      <c r="AW18" s="99"/>
      <c r="AX18" s="99"/>
      <c r="AY18" s="99">
        <v>14.5</v>
      </c>
      <c r="AZ18" s="99"/>
      <c r="BA18" s="99"/>
      <c r="BB18" s="99"/>
      <c r="BC18" s="99"/>
      <c r="BD18" s="99"/>
      <c r="BE18" s="99"/>
      <c r="BF18" s="99"/>
      <c r="BG18" s="99"/>
      <c r="BH18" s="99">
        <v>58</v>
      </c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129">
        <v>638</v>
      </c>
      <c r="BV18" s="129"/>
      <c r="BW18" s="129"/>
      <c r="BX18" s="23"/>
      <c r="BY18" s="23"/>
      <c r="BZ18" s="23"/>
      <c r="CA18" s="23"/>
    </row>
    <row r="19" spans="1:79" ht="15.75" customHeight="1" x14ac:dyDescent="0.2">
      <c r="A19" s="20"/>
      <c r="B19" s="158"/>
      <c r="C19" s="158"/>
      <c r="D19" s="129" t="s">
        <v>10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49">
        <v>25</v>
      </c>
      <c r="AD19" s="149"/>
      <c r="AE19" s="149"/>
      <c r="AF19" s="149"/>
      <c r="AG19" s="149"/>
      <c r="AH19" s="149"/>
      <c r="AI19" s="149"/>
      <c r="AJ19" s="149">
        <v>1.8</v>
      </c>
      <c r="AK19" s="149"/>
      <c r="AL19" s="149"/>
      <c r="AM19" s="149"/>
      <c r="AN19" s="149"/>
      <c r="AO19" s="149"/>
      <c r="AP19" s="149">
        <v>3.5</v>
      </c>
      <c r="AQ19" s="149"/>
      <c r="AR19" s="149"/>
      <c r="AS19" s="149"/>
      <c r="AT19" s="149"/>
      <c r="AU19" s="149"/>
      <c r="AV19" s="149"/>
      <c r="AW19" s="149"/>
      <c r="AX19" s="149"/>
      <c r="AY19" s="149">
        <v>15</v>
      </c>
      <c r="AZ19" s="149"/>
      <c r="BA19" s="149"/>
      <c r="BB19" s="149"/>
      <c r="BC19" s="149"/>
      <c r="BD19" s="149"/>
      <c r="BE19" s="149"/>
      <c r="BF19" s="149"/>
      <c r="BG19" s="149"/>
      <c r="BH19" s="149">
        <v>65</v>
      </c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29" t="s">
        <v>32</v>
      </c>
      <c r="BV19" s="129"/>
      <c r="BW19" s="129"/>
      <c r="BX19" s="23"/>
      <c r="BY19" s="23"/>
      <c r="BZ19" s="23"/>
      <c r="CA19" s="23"/>
    </row>
    <row r="20" spans="1:79" ht="15.75" customHeight="1" x14ac:dyDescent="0.2">
      <c r="A20" s="20"/>
      <c r="B20" s="158"/>
      <c r="C20" s="158"/>
      <c r="D20" s="129" t="s">
        <v>11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49">
        <v>25</v>
      </c>
      <c r="AD20" s="149"/>
      <c r="AE20" s="149"/>
      <c r="AF20" s="149"/>
      <c r="AG20" s="149"/>
      <c r="AH20" s="149"/>
      <c r="AI20" s="149"/>
      <c r="AJ20" s="149">
        <v>1</v>
      </c>
      <c r="AK20" s="149"/>
      <c r="AL20" s="149"/>
      <c r="AM20" s="149"/>
      <c r="AN20" s="149"/>
      <c r="AO20" s="149"/>
      <c r="AP20" s="149">
        <v>0.9</v>
      </c>
      <c r="AQ20" s="149"/>
      <c r="AR20" s="149"/>
      <c r="AS20" s="149"/>
      <c r="AT20" s="149"/>
      <c r="AU20" s="149"/>
      <c r="AV20" s="149"/>
      <c r="AW20" s="149"/>
      <c r="AX20" s="149"/>
      <c r="AY20" s="149">
        <v>10</v>
      </c>
      <c r="AZ20" s="149"/>
      <c r="BA20" s="149"/>
      <c r="BB20" s="149"/>
      <c r="BC20" s="149"/>
      <c r="BD20" s="149"/>
      <c r="BE20" s="149"/>
      <c r="BF20" s="149"/>
      <c r="BG20" s="149"/>
      <c r="BH20" s="149">
        <v>50</v>
      </c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29" t="s">
        <v>32</v>
      </c>
      <c r="BV20" s="129"/>
      <c r="BW20" s="129"/>
      <c r="BX20" s="23"/>
      <c r="BY20" s="23"/>
      <c r="BZ20" s="23"/>
      <c r="CA20" s="23"/>
    </row>
    <row r="21" spans="1:79" ht="15.75" customHeight="1" x14ac:dyDescent="0.2">
      <c r="A21" s="166" t="s">
        <v>112</v>
      </c>
      <c r="B21" s="166"/>
      <c r="C21" s="166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79">
        <f>SUM(AC14:AI20)</f>
        <v>830</v>
      </c>
      <c r="AD21" s="179"/>
      <c r="AE21" s="179"/>
      <c r="AF21" s="179"/>
      <c r="AG21" s="179"/>
      <c r="AH21" s="179"/>
      <c r="AI21" s="179"/>
      <c r="AJ21" s="179">
        <f>SUM(AJ14:AO20)</f>
        <v>27.360000000000003</v>
      </c>
      <c r="AK21" s="179"/>
      <c r="AL21" s="179"/>
      <c r="AM21" s="179"/>
      <c r="AN21" s="179"/>
      <c r="AO21" s="179"/>
      <c r="AP21" s="179">
        <f>SUM(AP14:AX20)</f>
        <v>30.549999999999997</v>
      </c>
      <c r="AQ21" s="179"/>
      <c r="AR21" s="179"/>
      <c r="AS21" s="179"/>
      <c r="AT21" s="179"/>
      <c r="AU21" s="179"/>
      <c r="AV21" s="179"/>
      <c r="AW21" s="179"/>
      <c r="AX21" s="179"/>
      <c r="AY21" s="179">
        <f>SUM(AY14:BG20)</f>
        <v>88.06</v>
      </c>
      <c r="AZ21" s="179"/>
      <c r="BA21" s="179"/>
      <c r="BB21" s="179"/>
      <c r="BC21" s="179"/>
      <c r="BD21" s="179"/>
      <c r="BE21" s="179"/>
      <c r="BF21" s="179"/>
      <c r="BG21" s="179"/>
      <c r="BH21" s="179">
        <f>SUM(BH14:BT20)</f>
        <v>827.5</v>
      </c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18"/>
      <c r="BV21" s="119"/>
      <c r="BW21" s="120"/>
      <c r="BX21" s="23"/>
      <c r="BY21" s="23"/>
      <c r="BZ21" s="23"/>
      <c r="CA21" s="23"/>
    </row>
    <row r="22" spans="1:79" s="19" customFormat="1" ht="15.75" customHeight="1" x14ac:dyDescent="0.2">
      <c r="A22" s="230" t="s">
        <v>139</v>
      </c>
      <c r="B22" s="231"/>
      <c r="C22" s="232"/>
      <c r="D22" s="233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5"/>
      <c r="AC22" s="48">
        <f>AC21+AC13</f>
        <v>1355</v>
      </c>
      <c r="AD22" s="49"/>
      <c r="AE22" s="49"/>
      <c r="AF22" s="49"/>
      <c r="AG22" s="49"/>
      <c r="AH22" s="49"/>
      <c r="AI22" s="50"/>
      <c r="AJ22" s="48">
        <f>AJ21+AJ13</f>
        <v>38.67</v>
      </c>
      <c r="AK22" s="49"/>
      <c r="AL22" s="49"/>
      <c r="AM22" s="49"/>
      <c r="AN22" s="49"/>
      <c r="AO22" s="50"/>
      <c r="AP22" s="48">
        <f>AP21+AP13</f>
        <v>47.42</v>
      </c>
      <c r="AQ22" s="49"/>
      <c r="AR22" s="49"/>
      <c r="AS22" s="49"/>
      <c r="AT22" s="49"/>
      <c r="AU22" s="49"/>
      <c r="AV22" s="49"/>
      <c r="AW22" s="49"/>
      <c r="AX22" s="50"/>
      <c r="AY22" s="48">
        <f>AY21+AY13</f>
        <v>190.17000000000002</v>
      </c>
      <c r="AZ22" s="49"/>
      <c r="BA22" s="49"/>
      <c r="BB22" s="49"/>
      <c r="BC22" s="49"/>
      <c r="BD22" s="49"/>
      <c r="BE22" s="49"/>
      <c r="BF22" s="49"/>
      <c r="BG22" s="50"/>
      <c r="BH22" s="48">
        <f>BH21+BH13</f>
        <v>1409</v>
      </c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50"/>
      <c r="BU22" s="26"/>
      <c r="BV22" s="27"/>
      <c r="BW22" s="28"/>
      <c r="BX22" s="23"/>
      <c r="BY22" s="23"/>
      <c r="BZ22" s="23"/>
      <c r="CA22" s="23"/>
    </row>
    <row r="23" spans="1:79" ht="15.75" customHeight="1" x14ac:dyDescent="0.2">
      <c r="A23" s="158" t="s">
        <v>93</v>
      </c>
      <c r="B23" s="158"/>
      <c r="C23" s="15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70"/>
      <c r="BV23" s="170"/>
      <c r="BW23" s="170"/>
      <c r="BX23" s="23"/>
      <c r="BY23" s="23"/>
      <c r="BZ23" s="23"/>
      <c r="CA23" s="23"/>
    </row>
    <row r="24" spans="1:79" ht="15.75" customHeight="1" x14ac:dyDescent="0.2">
      <c r="A24" s="158" t="s">
        <v>30</v>
      </c>
      <c r="B24" s="158"/>
      <c r="C24" s="158"/>
      <c r="D24" s="100" t="s">
        <v>79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5"/>
      <c r="AC24" s="66">
        <v>60</v>
      </c>
      <c r="AD24" s="67"/>
      <c r="AE24" s="67"/>
      <c r="AF24" s="67"/>
      <c r="AG24" s="67"/>
      <c r="AH24" s="67"/>
      <c r="AI24" s="68"/>
      <c r="AJ24" s="66">
        <v>0.48</v>
      </c>
      <c r="AK24" s="67"/>
      <c r="AL24" s="67"/>
      <c r="AM24" s="67"/>
      <c r="AN24" s="67"/>
      <c r="AO24" s="68"/>
      <c r="AP24" s="66">
        <v>0.1</v>
      </c>
      <c r="AQ24" s="67"/>
      <c r="AR24" s="67"/>
      <c r="AS24" s="67"/>
      <c r="AT24" s="67"/>
      <c r="AU24" s="67"/>
      <c r="AV24" s="67"/>
      <c r="AW24" s="67"/>
      <c r="AX24" s="68"/>
      <c r="AY24" s="66">
        <v>1.56</v>
      </c>
      <c r="AZ24" s="67"/>
      <c r="BA24" s="67"/>
      <c r="BB24" s="67"/>
      <c r="BC24" s="67"/>
      <c r="BD24" s="67"/>
      <c r="BE24" s="67"/>
      <c r="BF24" s="67"/>
      <c r="BG24" s="68"/>
      <c r="BH24" s="66">
        <v>8.4</v>
      </c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8"/>
      <c r="BU24" s="63">
        <v>576</v>
      </c>
      <c r="BV24" s="64"/>
      <c r="BW24" s="65"/>
      <c r="BX24" s="23"/>
      <c r="BY24" s="23"/>
      <c r="BZ24" s="23"/>
      <c r="CA24" s="23"/>
    </row>
    <row r="25" spans="1:79" ht="15.75" customHeight="1" x14ac:dyDescent="0.2">
      <c r="A25" s="158"/>
      <c r="B25" s="158"/>
      <c r="C25" s="158"/>
      <c r="D25" s="100" t="s">
        <v>60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  <c r="AC25" s="66">
        <v>180</v>
      </c>
      <c r="AD25" s="67"/>
      <c r="AE25" s="67"/>
      <c r="AF25" s="67"/>
      <c r="AG25" s="67"/>
      <c r="AH25" s="67"/>
      <c r="AI25" s="68"/>
      <c r="AJ25" s="66">
        <v>16.02</v>
      </c>
      <c r="AK25" s="67"/>
      <c r="AL25" s="67"/>
      <c r="AM25" s="67"/>
      <c r="AN25" s="67"/>
      <c r="AO25" s="68"/>
      <c r="AP25" s="66">
        <v>8.82</v>
      </c>
      <c r="AQ25" s="67"/>
      <c r="AR25" s="67"/>
      <c r="AS25" s="67"/>
      <c r="AT25" s="67"/>
      <c r="AU25" s="67"/>
      <c r="AV25" s="67"/>
      <c r="AW25" s="67"/>
      <c r="AX25" s="68"/>
      <c r="AY25" s="66">
        <v>19.440000000000001</v>
      </c>
      <c r="AZ25" s="67"/>
      <c r="BA25" s="67"/>
      <c r="BB25" s="67"/>
      <c r="BC25" s="67"/>
      <c r="BD25" s="67"/>
      <c r="BE25" s="67"/>
      <c r="BF25" s="67"/>
      <c r="BG25" s="68"/>
      <c r="BH25" s="66">
        <v>225</v>
      </c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8"/>
      <c r="BU25" s="63">
        <v>436</v>
      </c>
      <c r="BV25" s="64"/>
      <c r="BW25" s="65"/>
      <c r="BX25" s="23"/>
      <c r="BY25" s="23"/>
      <c r="BZ25" s="23"/>
      <c r="CA25" s="23"/>
    </row>
    <row r="26" spans="1:79" s="17" customFormat="1" ht="15.75" customHeight="1" x14ac:dyDescent="0.2">
      <c r="A26" s="158"/>
      <c r="B26" s="158"/>
      <c r="C26" s="158"/>
      <c r="D26" s="100" t="s">
        <v>61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163">
        <v>180</v>
      </c>
      <c r="AD26" s="164"/>
      <c r="AE26" s="164"/>
      <c r="AF26" s="164"/>
      <c r="AG26" s="164"/>
      <c r="AH26" s="164"/>
      <c r="AI26" s="165"/>
      <c r="AJ26" s="163">
        <v>5.4</v>
      </c>
      <c r="AK26" s="164"/>
      <c r="AL26" s="164"/>
      <c r="AM26" s="164"/>
      <c r="AN26" s="164"/>
      <c r="AO26" s="165"/>
      <c r="AP26" s="163">
        <v>8.6</v>
      </c>
      <c r="AQ26" s="164"/>
      <c r="AR26" s="164"/>
      <c r="AS26" s="164"/>
      <c r="AT26" s="164"/>
      <c r="AU26" s="164"/>
      <c r="AV26" s="164"/>
      <c r="AW26" s="164"/>
      <c r="AX26" s="165"/>
      <c r="AY26" s="163">
        <v>25.6</v>
      </c>
      <c r="AZ26" s="164"/>
      <c r="BA26" s="164"/>
      <c r="BB26" s="164"/>
      <c r="BC26" s="164"/>
      <c r="BD26" s="164"/>
      <c r="BE26" s="164"/>
      <c r="BF26" s="164"/>
      <c r="BG26" s="165"/>
      <c r="BH26" s="163">
        <v>250.6</v>
      </c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5"/>
      <c r="BU26" s="100">
        <v>698</v>
      </c>
      <c r="BV26" s="64"/>
      <c r="BW26" s="65"/>
      <c r="BX26" s="23"/>
      <c r="BY26" s="23"/>
      <c r="BZ26" s="23"/>
      <c r="CA26" s="23"/>
    </row>
    <row r="27" spans="1:79" ht="15.75" customHeight="1" x14ac:dyDescent="0.2">
      <c r="A27" s="158"/>
      <c r="B27" s="158"/>
      <c r="C27" s="158"/>
      <c r="D27" s="63" t="s">
        <v>10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5"/>
      <c r="AC27" s="66">
        <v>25</v>
      </c>
      <c r="AD27" s="67"/>
      <c r="AE27" s="67"/>
      <c r="AF27" s="67"/>
      <c r="AG27" s="67"/>
      <c r="AH27" s="67"/>
      <c r="AI27" s="68"/>
      <c r="AJ27" s="66">
        <v>1.8</v>
      </c>
      <c r="AK27" s="67"/>
      <c r="AL27" s="67"/>
      <c r="AM27" s="67"/>
      <c r="AN27" s="67"/>
      <c r="AO27" s="68"/>
      <c r="AP27" s="66">
        <v>1.5</v>
      </c>
      <c r="AQ27" s="67"/>
      <c r="AR27" s="67"/>
      <c r="AS27" s="67"/>
      <c r="AT27" s="67"/>
      <c r="AU27" s="67"/>
      <c r="AV27" s="67"/>
      <c r="AW27" s="67"/>
      <c r="AX27" s="68"/>
      <c r="AY27" s="66">
        <v>15</v>
      </c>
      <c r="AZ27" s="67"/>
      <c r="BA27" s="67"/>
      <c r="BB27" s="67"/>
      <c r="BC27" s="67"/>
      <c r="BD27" s="67"/>
      <c r="BE27" s="67"/>
      <c r="BF27" s="67"/>
      <c r="BG27" s="68"/>
      <c r="BH27" s="66">
        <v>65</v>
      </c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8"/>
      <c r="BU27" s="63" t="s">
        <v>9</v>
      </c>
      <c r="BV27" s="64"/>
      <c r="BW27" s="65"/>
      <c r="BX27" s="23"/>
      <c r="BY27" s="23"/>
      <c r="BZ27" s="23"/>
      <c r="CA27" s="23"/>
    </row>
    <row r="28" spans="1:79" ht="15.75" customHeight="1" x14ac:dyDescent="0.2">
      <c r="A28" s="158"/>
      <c r="B28" s="158"/>
      <c r="C28" s="158"/>
      <c r="D28" s="63" t="s">
        <v>11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/>
      <c r="AC28" s="66">
        <v>30</v>
      </c>
      <c r="AD28" s="67"/>
      <c r="AE28" s="67"/>
      <c r="AF28" s="67"/>
      <c r="AG28" s="67"/>
      <c r="AH28" s="67"/>
      <c r="AI28" s="68"/>
      <c r="AJ28" s="102">
        <v>1.2</v>
      </c>
      <c r="AK28" s="103"/>
      <c r="AL28" s="103"/>
      <c r="AM28" s="103"/>
      <c r="AN28" s="103"/>
      <c r="AO28" s="104"/>
      <c r="AP28" s="66">
        <v>1.08</v>
      </c>
      <c r="AQ28" s="67"/>
      <c r="AR28" s="67"/>
      <c r="AS28" s="67"/>
      <c r="AT28" s="67"/>
      <c r="AU28" s="67"/>
      <c r="AV28" s="67"/>
      <c r="AW28" s="67"/>
      <c r="AX28" s="68"/>
      <c r="AY28" s="66">
        <v>10</v>
      </c>
      <c r="AZ28" s="67"/>
      <c r="BA28" s="67"/>
      <c r="BB28" s="67"/>
      <c r="BC28" s="67"/>
      <c r="BD28" s="67"/>
      <c r="BE28" s="67"/>
      <c r="BF28" s="67"/>
      <c r="BG28" s="68"/>
      <c r="BH28" s="66">
        <v>50</v>
      </c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8"/>
      <c r="BU28" s="63" t="s">
        <v>9</v>
      </c>
      <c r="BV28" s="64"/>
      <c r="BW28" s="65"/>
      <c r="BX28" s="23"/>
      <c r="BY28" s="23"/>
      <c r="BZ28" s="23"/>
      <c r="CA28" s="23"/>
    </row>
    <row r="29" spans="1:79" ht="15.75" customHeight="1" x14ac:dyDescent="0.2">
      <c r="A29" s="158" t="s">
        <v>108</v>
      </c>
      <c r="B29" s="158"/>
      <c r="C29" s="158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111">
        <f>SUM(AC24:AI28)</f>
        <v>475</v>
      </c>
      <c r="AD29" s="111"/>
      <c r="AE29" s="111"/>
      <c r="AF29" s="111"/>
      <c r="AG29" s="111"/>
      <c r="AH29" s="111"/>
      <c r="AI29" s="111"/>
      <c r="AJ29" s="111">
        <f>SUM(AJ24:AO28)</f>
        <v>24.9</v>
      </c>
      <c r="AK29" s="111"/>
      <c r="AL29" s="111"/>
      <c r="AM29" s="111"/>
      <c r="AN29" s="111"/>
      <c r="AO29" s="111"/>
      <c r="AP29" s="111">
        <f>SUM(AP24:AX28)</f>
        <v>20.100000000000001</v>
      </c>
      <c r="AQ29" s="111"/>
      <c r="AR29" s="111"/>
      <c r="AS29" s="111"/>
      <c r="AT29" s="111"/>
      <c r="AU29" s="111"/>
      <c r="AV29" s="111"/>
      <c r="AW29" s="111"/>
      <c r="AX29" s="111"/>
      <c r="AY29" s="111">
        <f>SUM(AY24:BG28)</f>
        <v>71.599999999999994</v>
      </c>
      <c r="AZ29" s="111"/>
      <c r="BA29" s="111"/>
      <c r="BB29" s="111"/>
      <c r="BC29" s="111"/>
      <c r="BD29" s="111"/>
      <c r="BE29" s="111"/>
      <c r="BF29" s="111"/>
      <c r="BG29" s="111"/>
      <c r="BH29" s="111">
        <f>SUM(BH24:BT28)</f>
        <v>599</v>
      </c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8"/>
      <c r="BV29" s="119"/>
      <c r="BW29" s="120"/>
      <c r="BX29" s="23"/>
      <c r="BY29" s="23"/>
      <c r="BZ29" s="23"/>
      <c r="CA29" s="23"/>
    </row>
    <row r="30" spans="1:79" ht="15.75" customHeight="1" x14ac:dyDescent="0.2">
      <c r="A30" s="158" t="s">
        <v>104</v>
      </c>
      <c r="B30" s="158"/>
      <c r="C30" s="158"/>
      <c r="D30" s="130" t="s">
        <v>137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99">
        <v>60</v>
      </c>
      <c r="AD30" s="99"/>
      <c r="AE30" s="99"/>
      <c r="AF30" s="99"/>
      <c r="AG30" s="99"/>
      <c r="AH30" s="99"/>
      <c r="AI30" s="99"/>
      <c r="AJ30" s="99">
        <v>1</v>
      </c>
      <c r="AK30" s="99"/>
      <c r="AL30" s="99"/>
      <c r="AM30" s="99"/>
      <c r="AN30" s="99"/>
      <c r="AO30" s="99"/>
      <c r="AP30" s="99">
        <v>0.1</v>
      </c>
      <c r="AQ30" s="99"/>
      <c r="AR30" s="99"/>
      <c r="AS30" s="99"/>
      <c r="AT30" s="99"/>
      <c r="AU30" s="99"/>
      <c r="AV30" s="99"/>
      <c r="AW30" s="99"/>
      <c r="AX30" s="99"/>
      <c r="AY30" s="99">
        <v>3.9</v>
      </c>
      <c r="AZ30" s="99"/>
      <c r="BA30" s="99"/>
      <c r="BB30" s="99"/>
      <c r="BC30" s="99"/>
      <c r="BD30" s="99"/>
      <c r="BE30" s="99"/>
      <c r="BF30" s="99"/>
      <c r="BG30" s="99"/>
      <c r="BH30" s="99">
        <v>20.6</v>
      </c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129">
        <v>576</v>
      </c>
      <c r="BV30" s="129"/>
      <c r="BW30" s="129"/>
      <c r="BX30" s="23"/>
      <c r="BY30" s="23"/>
      <c r="BZ30" s="23"/>
      <c r="CA30" s="23"/>
    </row>
    <row r="31" spans="1:79" s="18" customFormat="1" ht="15.75" customHeight="1" x14ac:dyDescent="0.2">
      <c r="A31" s="158"/>
      <c r="B31" s="158"/>
      <c r="C31" s="158"/>
      <c r="D31" s="130" t="s">
        <v>110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99">
        <v>250</v>
      </c>
      <c r="AD31" s="99"/>
      <c r="AE31" s="99"/>
      <c r="AF31" s="99"/>
      <c r="AG31" s="99"/>
      <c r="AH31" s="99"/>
      <c r="AI31" s="99"/>
      <c r="AJ31" s="99">
        <v>2.8</v>
      </c>
      <c r="AK31" s="99"/>
      <c r="AL31" s="99"/>
      <c r="AM31" s="99"/>
      <c r="AN31" s="99"/>
      <c r="AO31" s="99"/>
      <c r="AP31" s="99">
        <v>3</v>
      </c>
      <c r="AQ31" s="99"/>
      <c r="AR31" s="99"/>
      <c r="AS31" s="99"/>
      <c r="AT31" s="99"/>
      <c r="AU31" s="99"/>
      <c r="AV31" s="99"/>
      <c r="AW31" s="99"/>
      <c r="AX31" s="99"/>
      <c r="AY31" s="99">
        <v>20.5</v>
      </c>
      <c r="AZ31" s="99"/>
      <c r="BA31" s="99"/>
      <c r="BB31" s="99"/>
      <c r="BC31" s="99"/>
      <c r="BD31" s="99"/>
      <c r="BE31" s="99"/>
      <c r="BF31" s="99"/>
      <c r="BG31" s="99"/>
      <c r="BH31" s="99">
        <v>121</v>
      </c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130">
        <v>133</v>
      </c>
      <c r="BV31" s="129"/>
      <c r="BW31" s="129"/>
      <c r="BX31" s="23"/>
      <c r="BY31" s="23"/>
      <c r="BZ31" s="23"/>
      <c r="CA31" s="23"/>
    </row>
    <row r="32" spans="1:79" ht="15.75" customHeight="1" x14ac:dyDescent="0.2">
      <c r="A32" s="158"/>
      <c r="B32" s="158"/>
      <c r="C32" s="158"/>
      <c r="D32" s="129" t="s">
        <v>105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99">
        <v>150</v>
      </c>
      <c r="AD32" s="99"/>
      <c r="AE32" s="99"/>
      <c r="AF32" s="99"/>
      <c r="AG32" s="99"/>
      <c r="AH32" s="99"/>
      <c r="AI32" s="99"/>
      <c r="AJ32" s="99">
        <v>3.1</v>
      </c>
      <c r="AK32" s="99"/>
      <c r="AL32" s="99"/>
      <c r="AM32" s="99"/>
      <c r="AN32" s="99"/>
      <c r="AO32" s="99"/>
      <c r="AP32" s="99">
        <v>5.3</v>
      </c>
      <c r="AQ32" s="99"/>
      <c r="AR32" s="99"/>
      <c r="AS32" s="99"/>
      <c r="AT32" s="99"/>
      <c r="AU32" s="99"/>
      <c r="AV32" s="99"/>
      <c r="AW32" s="99"/>
      <c r="AX32" s="99"/>
      <c r="AY32" s="99">
        <v>19.8</v>
      </c>
      <c r="AZ32" s="99"/>
      <c r="BA32" s="99"/>
      <c r="BB32" s="99"/>
      <c r="BC32" s="99"/>
      <c r="BD32" s="99"/>
      <c r="BE32" s="99"/>
      <c r="BF32" s="99"/>
      <c r="BG32" s="99"/>
      <c r="BH32" s="99">
        <v>139.4</v>
      </c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130">
        <v>520</v>
      </c>
      <c r="BV32" s="129"/>
      <c r="BW32" s="129"/>
      <c r="BX32" s="23"/>
      <c r="BY32" s="23"/>
      <c r="BZ32" s="23"/>
      <c r="CA32" s="23"/>
    </row>
    <row r="33" spans="1:79" ht="15.75" customHeight="1" x14ac:dyDescent="0.2">
      <c r="A33" s="158"/>
      <c r="B33" s="158"/>
      <c r="C33" s="158"/>
      <c r="D33" s="202" t="s">
        <v>106</v>
      </c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8"/>
      <c r="AC33" s="203">
        <v>100</v>
      </c>
      <c r="AD33" s="203"/>
      <c r="AE33" s="203"/>
      <c r="AF33" s="203"/>
      <c r="AG33" s="203"/>
      <c r="AH33" s="203"/>
      <c r="AI33" s="203"/>
      <c r="AJ33" s="203">
        <v>13.6</v>
      </c>
      <c r="AK33" s="203"/>
      <c r="AL33" s="203"/>
      <c r="AM33" s="203"/>
      <c r="AN33" s="203"/>
      <c r="AO33" s="203"/>
      <c r="AP33" s="203">
        <v>13.6</v>
      </c>
      <c r="AQ33" s="203"/>
      <c r="AR33" s="203"/>
      <c r="AS33" s="203"/>
      <c r="AT33" s="203"/>
      <c r="AU33" s="203"/>
      <c r="AV33" s="203"/>
      <c r="AW33" s="203"/>
      <c r="AX33" s="203"/>
      <c r="AY33" s="203">
        <v>3.9</v>
      </c>
      <c r="AZ33" s="203"/>
      <c r="BA33" s="203"/>
      <c r="BB33" s="203"/>
      <c r="BC33" s="203"/>
      <c r="BD33" s="203"/>
      <c r="BE33" s="203"/>
      <c r="BF33" s="203"/>
      <c r="BG33" s="203"/>
      <c r="BH33" s="203">
        <v>195</v>
      </c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129">
        <v>431</v>
      </c>
      <c r="BV33" s="129"/>
      <c r="BW33" s="129"/>
      <c r="BX33" s="23"/>
      <c r="BY33" s="23"/>
      <c r="BZ33" s="23"/>
      <c r="CA33" s="23"/>
    </row>
    <row r="34" spans="1:79" s="19" customFormat="1" ht="15.75" customHeight="1" x14ac:dyDescent="0.2">
      <c r="A34" s="158"/>
      <c r="B34" s="158"/>
      <c r="C34" s="158"/>
      <c r="D34" s="137" t="s">
        <v>100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8"/>
      <c r="AC34" s="66">
        <v>50</v>
      </c>
      <c r="AD34" s="67"/>
      <c r="AE34" s="67"/>
      <c r="AF34" s="67"/>
      <c r="AG34" s="67"/>
      <c r="AH34" s="67"/>
      <c r="AI34" s="68"/>
      <c r="AJ34" s="160">
        <v>1.1000000000000001</v>
      </c>
      <c r="AK34" s="161"/>
      <c r="AL34" s="161"/>
      <c r="AM34" s="161"/>
      <c r="AN34" s="161"/>
      <c r="AO34" s="162"/>
      <c r="AP34" s="66">
        <v>11.2</v>
      </c>
      <c r="AQ34" s="67"/>
      <c r="AR34" s="67"/>
      <c r="AS34" s="67"/>
      <c r="AT34" s="67"/>
      <c r="AU34" s="67"/>
      <c r="AV34" s="67"/>
      <c r="AW34" s="67"/>
      <c r="AX34" s="68"/>
      <c r="AY34" s="66">
        <v>28.05</v>
      </c>
      <c r="AZ34" s="67"/>
      <c r="BA34" s="67"/>
      <c r="BB34" s="67"/>
      <c r="BC34" s="67"/>
      <c r="BD34" s="67"/>
      <c r="BE34" s="67"/>
      <c r="BF34" s="67"/>
      <c r="BG34" s="68"/>
      <c r="BH34" s="66">
        <v>205</v>
      </c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8"/>
      <c r="BU34" s="100" t="s">
        <v>32</v>
      </c>
      <c r="BV34" s="137"/>
      <c r="BW34" s="138"/>
      <c r="BX34" s="23"/>
      <c r="BY34" s="23"/>
      <c r="BZ34" s="23"/>
      <c r="CA34" s="23"/>
    </row>
    <row r="35" spans="1:79" ht="15.75" customHeight="1" x14ac:dyDescent="0.2">
      <c r="A35" s="158"/>
      <c r="B35" s="158"/>
      <c r="C35" s="158"/>
      <c r="D35" s="130" t="s">
        <v>124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99">
        <v>200</v>
      </c>
      <c r="AD35" s="99"/>
      <c r="AE35" s="99"/>
      <c r="AF35" s="99"/>
      <c r="AG35" s="99"/>
      <c r="AH35" s="99"/>
      <c r="AI35" s="99"/>
      <c r="AJ35" s="99">
        <v>1</v>
      </c>
      <c r="AK35" s="99"/>
      <c r="AL35" s="99"/>
      <c r="AM35" s="99"/>
      <c r="AN35" s="99"/>
      <c r="AO35" s="99"/>
      <c r="AP35" s="99">
        <v>0.1</v>
      </c>
      <c r="AQ35" s="99"/>
      <c r="AR35" s="99"/>
      <c r="AS35" s="99"/>
      <c r="AT35" s="99"/>
      <c r="AU35" s="99"/>
      <c r="AV35" s="99"/>
      <c r="AW35" s="99"/>
      <c r="AX35" s="99"/>
      <c r="AY35" s="99">
        <v>15.6</v>
      </c>
      <c r="AZ35" s="99"/>
      <c r="BA35" s="99"/>
      <c r="BB35" s="99"/>
      <c r="BC35" s="99"/>
      <c r="BD35" s="99"/>
      <c r="BE35" s="99"/>
      <c r="BF35" s="99"/>
      <c r="BG35" s="99"/>
      <c r="BH35" s="99">
        <v>66.900000000000006</v>
      </c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129" t="s">
        <v>32</v>
      </c>
      <c r="BV35" s="129"/>
      <c r="BW35" s="129"/>
      <c r="BX35" s="23"/>
      <c r="BY35" s="23"/>
      <c r="BZ35" s="23"/>
      <c r="CA35" s="23"/>
    </row>
    <row r="36" spans="1:79" ht="15.75" customHeight="1" x14ac:dyDescent="0.2">
      <c r="A36" s="158"/>
      <c r="B36" s="158"/>
      <c r="C36" s="158"/>
      <c r="D36" s="129" t="s">
        <v>10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49">
        <v>25</v>
      </c>
      <c r="AD36" s="149"/>
      <c r="AE36" s="149"/>
      <c r="AF36" s="149"/>
      <c r="AG36" s="149"/>
      <c r="AH36" s="149"/>
      <c r="AI36" s="149"/>
      <c r="AJ36" s="149">
        <v>1.8</v>
      </c>
      <c r="AK36" s="149"/>
      <c r="AL36" s="149"/>
      <c r="AM36" s="149"/>
      <c r="AN36" s="149"/>
      <c r="AO36" s="149"/>
      <c r="AP36" s="149">
        <v>3.5</v>
      </c>
      <c r="AQ36" s="149"/>
      <c r="AR36" s="149"/>
      <c r="AS36" s="149"/>
      <c r="AT36" s="149"/>
      <c r="AU36" s="149"/>
      <c r="AV36" s="149"/>
      <c r="AW36" s="149"/>
      <c r="AX36" s="149"/>
      <c r="AY36" s="149">
        <v>15</v>
      </c>
      <c r="AZ36" s="149"/>
      <c r="BA36" s="149"/>
      <c r="BB36" s="149"/>
      <c r="BC36" s="149"/>
      <c r="BD36" s="149"/>
      <c r="BE36" s="149"/>
      <c r="BF36" s="149"/>
      <c r="BG36" s="149"/>
      <c r="BH36" s="149">
        <v>65</v>
      </c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29" t="s">
        <v>32</v>
      </c>
      <c r="BV36" s="129"/>
      <c r="BW36" s="129"/>
      <c r="BX36" s="23"/>
      <c r="BY36" s="23"/>
      <c r="BZ36" s="23"/>
      <c r="CA36" s="23"/>
    </row>
    <row r="37" spans="1:79" ht="15.75" customHeight="1" x14ac:dyDescent="0.2">
      <c r="A37" s="158"/>
      <c r="B37" s="158"/>
      <c r="C37" s="158"/>
      <c r="D37" s="129" t="s">
        <v>11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49">
        <v>25</v>
      </c>
      <c r="AD37" s="149"/>
      <c r="AE37" s="149"/>
      <c r="AF37" s="149"/>
      <c r="AG37" s="149"/>
      <c r="AH37" s="149"/>
      <c r="AI37" s="149"/>
      <c r="AJ37" s="149">
        <v>1</v>
      </c>
      <c r="AK37" s="149"/>
      <c r="AL37" s="149"/>
      <c r="AM37" s="149"/>
      <c r="AN37" s="149"/>
      <c r="AO37" s="149"/>
      <c r="AP37" s="149">
        <v>0.9</v>
      </c>
      <c r="AQ37" s="149"/>
      <c r="AR37" s="149"/>
      <c r="AS37" s="149"/>
      <c r="AT37" s="149"/>
      <c r="AU37" s="149"/>
      <c r="AV37" s="149"/>
      <c r="AW37" s="149"/>
      <c r="AX37" s="149"/>
      <c r="AY37" s="149">
        <v>10</v>
      </c>
      <c r="AZ37" s="149"/>
      <c r="BA37" s="149"/>
      <c r="BB37" s="149"/>
      <c r="BC37" s="149"/>
      <c r="BD37" s="149"/>
      <c r="BE37" s="149"/>
      <c r="BF37" s="149"/>
      <c r="BG37" s="149"/>
      <c r="BH37" s="149">
        <v>50</v>
      </c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36" t="s">
        <v>32</v>
      </c>
      <c r="BV37" s="136"/>
      <c r="BW37" s="136"/>
      <c r="BX37" s="23"/>
      <c r="BY37" s="23"/>
      <c r="BZ37" s="23"/>
      <c r="CA37" s="23"/>
    </row>
    <row r="38" spans="1:79" ht="15.75" customHeight="1" x14ac:dyDescent="0.2">
      <c r="A38" s="158" t="s">
        <v>112</v>
      </c>
      <c r="B38" s="158"/>
      <c r="C38" s="158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11">
        <f>SUM(AC30:AI37)</f>
        <v>860</v>
      </c>
      <c r="AD38" s="111"/>
      <c r="AE38" s="111"/>
      <c r="AF38" s="111"/>
      <c r="AG38" s="111"/>
      <c r="AH38" s="111"/>
      <c r="AI38" s="111"/>
      <c r="AJ38" s="111">
        <f>SUM(AJ30:AO37)</f>
        <v>25.400000000000002</v>
      </c>
      <c r="AK38" s="111"/>
      <c r="AL38" s="111"/>
      <c r="AM38" s="111"/>
      <c r="AN38" s="111"/>
      <c r="AO38" s="111"/>
      <c r="AP38" s="111">
        <f>SUM(AP30:AX37)</f>
        <v>37.700000000000003</v>
      </c>
      <c r="AQ38" s="111"/>
      <c r="AR38" s="111"/>
      <c r="AS38" s="111"/>
      <c r="AT38" s="111"/>
      <c r="AU38" s="111"/>
      <c r="AV38" s="111"/>
      <c r="AW38" s="111"/>
      <c r="AX38" s="111"/>
      <c r="AY38" s="111">
        <f>SUM(AY30:BG37)</f>
        <v>116.75</v>
      </c>
      <c r="AZ38" s="111"/>
      <c r="BA38" s="111"/>
      <c r="BB38" s="111"/>
      <c r="BC38" s="111"/>
      <c r="BD38" s="111"/>
      <c r="BE38" s="111"/>
      <c r="BF38" s="111"/>
      <c r="BG38" s="111"/>
      <c r="BH38" s="111">
        <f>SUM(BH30:BT37)</f>
        <v>862.9</v>
      </c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5"/>
      <c r="BV38" s="116"/>
      <c r="BW38" s="117"/>
      <c r="BX38" s="23"/>
      <c r="BY38" s="23"/>
      <c r="BZ38" s="23"/>
      <c r="CA38" s="23"/>
    </row>
    <row r="39" spans="1:79" s="19" customFormat="1" ht="15.75" customHeight="1" x14ac:dyDescent="0.2">
      <c r="A39" s="78" t="s">
        <v>139</v>
      </c>
      <c r="B39" s="79"/>
      <c r="C39" s="80"/>
      <c r="D39" s="36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1"/>
      <c r="AC39" s="81">
        <f>AC38+AC29</f>
        <v>1335</v>
      </c>
      <c r="AD39" s="82"/>
      <c r="AE39" s="82"/>
      <c r="AF39" s="82"/>
      <c r="AG39" s="82"/>
      <c r="AH39" s="82"/>
      <c r="AI39" s="83"/>
      <c r="AJ39" s="81">
        <f>AJ38+AJ29</f>
        <v>50.3</v>
      </c>
      <c r="AK39" s="82"/>
      <c r="AL39" s="82"/>
      <c r="AM39" s="82"/>
      <c r="AN39" s="82"/>
      <c r="AO39" s="83"/>
      <c r="AP39" s="81">
        <f>AP38+AP29</f>
        <v>57.800000000000004</v>
      </c>
      <c r="AQ39" s="82"/>
      <c r="AR39" s="82"/>
      <c r="AS39" s="82"/>
      <c r="AT39" s="82"/>
      <c r="AU39" s="82"/>
      <c r="AV39" s="82"/>
      <c r="AW39" s="82"/>
      <c r="AX39" s="83"/>
      <c r="AY39" s="81">
        <f>AY38+AY29</f>
        <v>188.35</v>
      </c>
      <c r="AZ39" s="82"/>
      <c r="BA39" s="82"/>
      <c r="BB39" s="82"/>
      <c r="BC39" s="82"/>
      <c r="BD39" s="82"/>
      <c r="BE39" s="82"/>
      <c r="BF39" s="82"/>
      <c r="BG39" s="83"/>
      <c r="BH39" s="81">
        <f>BH38+BH29</f>
        <v>1461.9</v>
      </c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3"/>
      <c r="BU39" s="33"/>
      <c r="BV39" s="34"/>
      <c r="BW39" s="35"/>
      <c r="BX39" s="23"/>
      <c r="BY39" s="23"/>
      <c r="BZ39" s="23"/>
      <c r="CA39" s="23"/>
    </row>
    <row r="40" spans="1:79" ht="15.75" customHeight="1" x14ac:dyDescent="0.2">
      <c r="A40" s="166" t="s">
        <v>94</v>
      </c>
      <c r="B40" s="166"/>
      <c r="C40" s="166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45"/>
      <c r="AD40" s="46"/>
      <c r="AE40" s="46"/>
      <c r="AF40" s="46"/>
      <c r="AG40" s="46"/>
      <c r="AH40" s="46"/>
      <c r="AI40" s="47"/>
      <c r="AJ40" s="125"/>
      <c r="AK40" s="46"/>
      <c r="AL40" s="46"/>
      <c r="AM40" s="46"/>
      <c r="AN40" s="46"/>
      <c r="AO40" s="47"/>
      <c r="AP40" s="45"/>
      <c r="AQ40" s="46"/>
      <c r="AR40" s="46"/>
      <c r="AS40" s="46"/>
      <c r="AT40" s="46"/>
      <c r="AU40" s="46"/>
      <c r="AV40" s="46"/>
      <c r="AW40" s="46"/>
      <c r="AX40" s="47"/>
      <c r="AY40" s="45"/>
      <c r="AZ40" s="46"/>
      <c r="BA40" s="46"/>
      <c r="BB40" s="46"/>
      <c r="BC40" s="46"/>
      <c r="BD40" s="46"/>
      <c r="BE40" s="46"/>
      <c r="BF40" s="46"/>
      <c r="BG40" s="47"/>
      <c r="BH40" s="45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7"/>
      <c r="BU40" s="129"/>
      <c r="BV40" s="129"/>
      <c r="BW40" s="129"/>
      <c r="BX40" s="23"/>
      <c r="BY40" s="23"/>
      <c r="BZ40" s="23"/>
      <c r="CA40" s="23"/>
    </row>
    <row r="41" spans="1:79" ht="16.5" customHeight="1" x14ac:dyDescent="0.2">
      <c r="A41" s="20" t="s">
        <v>30</v>
      </c>
      <c r="B41" s="158" t="s">
        <v>30</v>
      </c>
      <c r="C41" s="158"/>
      <c r="D41" s="100" t="s">
        <v>80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5"/>
      <c r="AC41" s="163">
        <v>80</v>
      </c>
      <c r="AD41" s="164"/>
      <c r="AE41" s="164"/>
      <c r="AF41" s="164"/>
      <c r="AG41" s="164"/>
      <c r="AH41" s="164"/>
      <c r="AI41" s="165"/>
      <c r="AJ41" s="172">
        <v>0.76</v>
      </c>
      <c r="AK41" s="173"/>
      <c r="AL41" s="173"/>
      <c r="AM41" s="173"/>
      <c r="AN41" s="173"/>
      <c r="AO41" s="174"/>
      <c r="AP41" s="163">
        <v>0.25</v>
      </c>
      <c r="AQ41" s="164"/>
      <c r="AR41" s="164"/>
      <c r="AS41" s="164"/>
      <c r="AT41" s="164"/>
      <c r="AU41" s="164"/>
      <c r="AV41" s="164"/>
      <c r="AW41" s="164"/>
      <c r="AX41" s="165"/>
      <c r="AY41" s="163">
        <v>2.56</v>
      </c>
      <c r="AZ41" s="164"/>
      <c r="BA41" s="164"/>
      <c r="BB41" s="164"/>
      <c r="BC41" s="164"/>
      <c r="BD41" s="164"/>
      <c r="BE41" s="164"/>
      <c r="BF41" s="164"/>
      <c r="BG41" s="165"/>
      <c r="BH41" s="163">
        <v>12</v>
      </c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5"/>
      <c r="BU41" s="139">
        <v>576</v>
      </c>
      <c r="BV41" s="140"/>
      <c r="BW41" s="141"/>
      <c r="BX41" s="23"/>
      <c r="BY41" s="23"/>
      <c r="BZ41" s="23"/>
      <c r="CA41" s="23"/>
    </row>
    <row r="42" spans="1:79" ht="15.75" customHeight="1" x14ac:dyDescent="0.2">
      <c r="A42" s="20"/>
      <c r="B42" s="158"/>
      <c r="C42" s="158"/>
      <c r="D42" s="100" t="s">
        <v>74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5"/>
      <c r="AC42" s="66">
        <v>180</v>
      </c>
      <c r="AD42" s="67"/>
      <c r="AE42" s="67"/>
      <c r="AF42" s="67"/>
      <c r="AG42" s="67"/>
      <c r="AH42" s="67"/>
      <c r="AI42" s="68"/>
      <c r="AJ42" s="66">
        <v>15</v>
      </c>
      <c r="AK42" s="67"/>
      <c r="AL42" s="67"/>
      <c r="AM42" s="67"/>
      <c r="AN42" s="67"/>
      <c r="AO42" s="68"/>
      <c r="AP42" s="66">
        <v>14.22</v>
      </c>
      <c r="AQ42" s="67"/>
      <c r="AR42" s="67"/>
      <c r="AS42" s="67"/>
      <c r="AT42" s="67"/>
      <c r="AU42" s="67"/>
      <c r="AV42" s="67"/>
      <c r="AW42" s="67"/>
      <c r="AX42" s="68"/>
      <c r="AY42" s="66">
        <v>32.700000000000003</v>
      </c>
      <c r="AZ42" s="67"/>
      <c r="BA42" s="67"/>
      <c r="BB42" s="67"/>
      <c r="BC42" s="67"/>
      <c r="BD42" s="67"/>
      <c r="BE42" s="67"/>
      <c r="BF42" s="67"/>
      <c r="BG42" s="68"/>
      <c r="BH42" s="66">
        <v>322.2</v>
      </c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8"/>
      <c r="BU42" s="63">
        <v>492</v>
      </c>
      <c r="BV42" s="64"/>
      <c r="BW42" s="65"/>
      <c r="BX42" s="23"/>
      <c r="BY42" s="23"/>
      <c r="BZ42" s="23"/>
      <c r="CA42" s="23"/>
    </row>
    <row r="43" spans="1:79" ht="15.75" customHeight="1" x14ac:dyDescent="0.2">
      <c r="A43" s="20"/>
      <c r="B43" s="158"/>
      <c r="C43" s="158"/>
      <c r="D43" s="100" t="s">
        <v>34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66">
        <v>200</v>
      </c>
      <c r="AD43" s="67"/>
      <c r="AE43" s="67"/>
      <c r="AF43" s="67"/>
      <c r="AG43" s="67"/>
      <c r="AH43" s="67"/>
      <c r="AI43" s="68"/>
      <c r="AJ43" s="102">
        <v>0.2</v>
      </c>
      <c r="AK43" s="103"/>
      <c r="AL43" s="103"/>
      <c r="AM43" s="103"/>
      <c r="AN43" s="103"/>
      <c r="AO43" s="104"/>
      <c r="AP43" s="66">
        <v>0</v>
      </c>
      <c r="AQ43" s="67"/>
      <c r="AR43" s="67"/>
      <c r="AS43" s="67"/>
      <c r="AT43" s="67"/>
      <c r="AU43" s="67"/>
      <c r="AV43" s="67"/>
      <c r="AW43" s="67"/>
      <c r="AX43" s="68"/>
      <c r="AY43" s="66">
        <v>15</v>
      </c>
      <c r="AZ43" s="67"/>
      <c r="BA43" s="67"/>
      <c r="BB43" s="67"/>
      <c r="BC43" s="67"/>
      <c r="BD43" s="67"/>
      <c r="BE43" s="67"/>
      <c r="BF43" s="67"/>
      <c r="BG43" s="68"/>
      <c r="BH43" s="66">
        <v>58</v>
      </c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8"/>
      <c r="BU43" s="63">
        <v>685</v>
      </c>
      <c r="BV43" s="64"/>
      <c r="BW43" s="65"/>
      <c r="BX43" s="23"/>
      <c r="BY43" s="23"/>
      <c r="BZ43" s="23"/>
      <c r="CA43" s="23"/>
    </row>
    <row r="44" spans="1:79" ht="15.75" customHeight="1" x14ac:dyDescent="0.2">
      <c r="A44" s="20"/>
      <c r="B44" s="158"/>
      <c r="C44" s="158"/>
      <c r="D44" s="100" t="s">
        <v>101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8"/>
      <c r="AC44" s="66">
        <v>100</v>
      </c>
      <c r="AD44" s="67"/>
      <c r="AE44" s="67"/>
      <c r="AF44" s="67"/>
      <c r="AG44" s="67"/>
      <c r="AH44" s="67"/>
      <c r="AI44" s="68"/>
      <c r="AJ44" s="66">
        <v>1.1000000000000001</v>
      </c>
      <c r="AK44" s="67"/>
      <c r="AL44" s="67"/>
      <c r="AM44" s="67"/>
      <c r="AN44" s="67"/>
      <c r="AO44" s="68"/>
      <c r="AP44" s="66">
        <v>0</v>
      </c>
      <c r="AQ44" s="67"/>
      <c r="AR44" s="67"/>
      <c r="AS44" s="67"/>
      <c r="AT44" s="67"/>
      <c r="AU44" s="67"/>
      <c r="AV44" s="67"/>
      <c r="AW44" s="67"/>
      <c r="AX44" s="68"/>
      <c r="AY44" s="66">
        <v>14.7</v>
      </c>
      <c r="AZ44" s="67"/>
      <c r="BA44" s="67"/>
      <c r="BB44" s="67"/>
      <c r="BC44" s="67"/>
      <c r="BD44" s="67"/>
      <c r="BE44" s="67"/>
      <c r="BF44" s="67"/>
      <c r="BG44" s="68"/>
      <c r="BH44" s="66">
        <v>12</v>
      </c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8"/>
      <c r="BU44" s="157" t="s">
        <v>32</v>
      </c>
      <c r="BV44" s="140"/>
      <c r="BW44" s="141"/>
      <c r="BX44" s="23"/>
      <c r="BY44" s="23"/>
      <c r="BZ44" s="23"/>
      <c r="CA44" s="23"/>
    </row>
    <row r="45" spans="1:79" ht="15.75" customHeight="1" x14ac:dyDescent="0.2">
      <c r="A45" s="20"/>
      <c r="B45" s="158"/>
      <c r="C45" s="158"/>
      <c r="D45" s="63" t="s">
        <v>10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6">
        <v>25</v>
      </c>
      <c r="AD45" s="67"/>
      <c r="AE45" s="67"/>
      <c r="AF45" s="67"/>
      <c r="AG45" s="67"/>
      <c r="AH45" s="67"/>
      <c r="AI45" s="68"/>
      <c r="AJ45" s="66">
        <v>1.8</v>
      </c>
      <c r="AK45" s="67"/>
      <c r="AL45" s="67"/>
      <c r="AM45" s="67"/>
      <c r="AN45" s="67"/>
      <c r="AO45" s="68"/>
      <c r="AP45" s="66">
        <v>1.5</v>
      </c>
      <c r="AQ45" s="67"/>
      <c r="AR45" s="67"/>
      <c r="AS45" s="67"/>
      <c r="AT45" s="67"/>
      <c r="AU45" s="67"/>
      <c r="AV45" s="67"/>
      <c r="AW45" s="67"/>
      <c r="AX45" s="68"/>
      <c r="AY45" s="66">
        <v>15</v>
      </c>
      <c r="AZ45" s="67"/>
      <c r="BA45" s="67"/>
      <c r="BB45" s="67"/>
      <c r="BC45" s="67"/>
      <c r="BD45" s="67"/>
      <c r="BE45" s="67"/>
      <c r="BF45" s="67"/>
      <c r="BG45" s="68"/>
      <c r="BH45" s="66">
        <v>65</v>
      </c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8"/>
      <c r="BU45" s="63" t="s">
        <v>9</v>
      </c>
      <c r="BV45" s="64"/>
      <c r="BW45" s="65"/>
      <c r="BX45" s="23"/>
      <c r="BY45" s="23"/>
      <c r="BZ45" s="23"/>
      <c r="CA45" s="23"/>
    </row>
    <row r="46" spans="1:79" ht="15.75" customHeight="1" x14ac:dyDescent="0.2">
      <c r="A46" s="20"/>
      <c r="B46" s="158"/>
      <c r="C46" s="158"/>
      <c r="D46" s="63" t="s">
        <v>11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66">
        <v>25</v>
      </c>
      <c r="AD46" s="67"/>
      <c r="AE46" s="67"/>
      <c r="AF46" s="67"/>
      <c r="AG46" s="67"/>
      <c r="AH46" s="67"/>
      <c r="AI46" s="68"/>
      <c r="AJ46" s="66">
        <v>1</v>
      </c>
      <c r="AK46" s="67"/>
      <c r="AL46" s="67"/>
      <c r="AM46" s="67"/>
      <c r="AN46" s="67"/>
      <c r="AO46" s="68"/>
      <c r="AP46" s="66">
        <v>0.9</v>
      </c>
      <c r="AQ46" s="67"/>
      <c r="AR46" s="67"/>
      <c r="AS46" s="67"/>
      <c r="AT46" s="67"/>
      <c r="AU46" s="67"/>
      <c r="AV46" s="67"/>
      <c r="AW46" s="67"/>
      <c r="AX46" s="68"/>
      <c r="AY46" s="66">
        <v>10</v>
      </c>
      <c r="AZ46" s="67"/>
      <c r="BA46" s="67"/>
      <c r="BB46" s="67"/>
      <c r="BC46" s="67"/>
      <c r="BD46" s="67"/>
      <c r="BE46" s="67"/>
      <c r="BF46" s="67"/>
      <c r="BG46" s="68"/>
      <c r="BH46" s="66">
        <v>50</v>
      </c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8"/>
      <c r="BU46" s="63" t="s">
        <v>9</v>
      </c>
      <c r="BV46" s="64"/>
      <c r="BW46" s="65"/>
      <c r="BX46" s="23"/>
      <c r="BY46" s="23"/>
      <c r="BZ46" s="23"/>
      <c r="CA46" s="23"/>
    </row>
    <row r="47" spans="1:79" s="17" customFormat="1" ht="15.75" customHeight="1" x14ac:dyDescent="0.2">
      <c r="A47" s="158" t="s">
        <v>108</v>
      </c>
      <c r="B47" s="158"/>
      <c r="C47" s="158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01">
        <f>SUM(AC41:AI46)</f>
        <v>610</v>
      </c>
      <c r="AD47" s="101"/>
      <c r="AE47" s="101"/>
      <c r="AF47" s="101"/>
      <c r="AG47" s="101"/>
      <c r="AH47" s="101"/>
      <c r="AI47" s="101"/>
      <c r="AJ47" s="176">
        <f>SUM(AJ41:AO46)</f>
        <v>19.86</v>
      </c>
      <c r="AK47" s="176"/>
      <c r="AL47" s="176"/>
      <c r="AM47" s="176"/>
      <c r="AN47" s="176"/>
      <c r="AO47" s="176"/>
      <c r="AP47" s="101">
        <f>SUM(AP41:AX46)</f>
        <v>16.87</v>
      </c>
      <c r="AQ47" s="101"/>
      <c r="AR47" s="101"/>
      <c r="AS47" s="101"/>
      <c r="AT47" s="101"/>
      <c r="AU47" s="101"/>
      <c r="AV47" s="101"/>
      <c r="AW47" s="101"/>
      <c r="AX47" s="101"/>
      <c r="AY47" s="101">
        <f>SUM(AY41:BG46)</f>
        <v>89.960000000000008</v>
      </c>
      <c r="AZ47" s="101"/>
      <c r="BA47" s="101"/>
      <c r="BB47" s="101"/>
      <c r="BC47" s="101"/>
      <c r="BD47" s="101"/>
      <c r="BE47" s="101"/>
      <c r="BF47" s="101"/>
      <c r="BG47" s="101"/>
      <c r="BH47" s="101">
        <f>SUM(BH41:BT46)</f>
        <v>519.20000000000005</v>
      </c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15"/>
      <c r="BV47" s="116"/>
      <c r="BW47" s="117"/>
      <c r="BX47" s="23"/>
      <c r="BY47" s="23"/>
      <c r="BZ47" s="23"/>
      <c r="CA47" s="23"/>
    </row>
    <row r="48" spans="1:79" ht="15.75" customHeight="1" x14ac:dyDescent="0.2">
      <c r="A48" s="166" t="s">
        <v>104</v>
      </c>
      <c r="B48" s="166"/>
      <c r="C48" s="166"/>
      <c r="D48" s="130" t="s">
        <v>79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49">
        <v>60</v>
      </c>
      <c r="AD48" s="149"/>
      <c r="AE48" s="149"/>
      <c r="AF48" s="149"/>
      <c r="AG48" s="149"/>
      <c r="AH48" s="149"/>
      <c r="AI48" s="149"/>
      <c r="AJ48" s="149">
        <v>0.48</v>
      </c>
      <c r="AK48" s="149"/>
      <c r="AL48" s="149"/>
      <c r="AM48" s="149"/>
      <c r="AN48" s="149"/>
      <c r="AO48" s="149"/>
      <c r="AP48" s="149">
        <v>0.1</v>
      </c>
      <c r="AQ48" s="149"/>
      <c r="AR48" s="149"/>
      <c r="AS48" s="149"/>
      <c r="AT48" s="149"/>
      <c r="AU48" s="149"/>
      <c r="AV48" s="149"/>
      <c r="AW48" s="149"/>
      <c r="AX48" s="149"/>
      <c r="AY48" s="149">
        <v>1.56</v>
      </c>
      <c r="AZ48" s="149"/>
      <c r="BA48" s="149"/>
      <c r="BB48" s="149"/>
      <c r="BC48" s="149"/>
      <c r="BD48" s="149"/>
      <c r="BE48" s="149"/>
      <c r="BF48" s="149"/>
      <c r="BG48" s="149"/>
      <c r="BH48" s="149">
        <v>8.4</v>
      </c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21">
        <v>576</v>
      </c>
      <c r="BV48" s="121"/>
      <c r="BW48" s="121"/>
      <c r="BX48" s="23"/>
      <c r="BY48" s="23"/>
      <c r="BZ48" s="23"/>
      <c r="CA48" s="23"/>
    </row>
    <row r="49" spans="1:79" s="19" customFormat="1" ht="30.75" customHeight="1" x14ac:dyDescent="0.2">
      <c r="A49" s="166"/>
      <c r="B49" s="166"/>
      <c r="C49" s="166"/>
      <c r="D49" s="112" t="s">
        <v>117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C49" s="126">
        <v>250</v>
      </c>
      <c r="AD49" s="127"/>
      <c r="AE49" s="127"/>
      <c r="AF49" s="127"/>
      <c r="AG49" s="127"/>
      <c r="AH49" s="127"/>
      <c r="AI49" s="128"/>
      <c r="AJ49" s="126">
        <v>2.9</v>
      </c>
      <c r="AK49" s="127"/>
      <c r="AL49" s="127"/>
      <c r="AM49" s="127"/>
      <c r="AN49" s="127"/>
      <c r="AO49" s="128"/>
      <c r="AP49" s="126">
        <v>2.5</v>
      </c>
      <c r="AQ49" s="127"/>
      <c r="AR49" s="127"/>
      <c r="AS49" s="127"/>
      <c r="AT49" s="127"/>
      <c r="AU49" s="127"/>
      <c r="AV49" s="127"/>
      <c r="AW49" s="127"/>
      <c r="AX49" s="128"/>
      <c r="AY49" s="126">
        <v>21</v>
      </c>
      <c r="AZ49" s="127"/>
      <c r="BA49" s="127"/>
      <c r="BB49" s="127"/>
      <c r="BC49" s="127"/>
      <c r="BD49" s="127"/>
      <c r="BE49" s="127"/>
      <c r="BF49" s="127"/>
      <c r="BG49" s="128"/>
      <c r="BH49" s="126">
        <v>120</v>
      </c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8"/>
      <c r="BU49" s="236">
        <v>140</v>
      </c>
      <c r="BV49" s="237"/>
      <c r="BW49" s="238"/>
      <c r="BX49" s="23"/>
      <c r="BY49" s="23"/>
      <c r="BZ49" s="23"/>
      <c r="CA49" s="23"/>
    </row>
    <row r="50" spans="1:79" ht="15.75" customHeight="1" x14ac:dyDescent="0.2">
      <c r="A50" s="166"/>
      <c r="B50" s="166"/>
      <c r="C50" s="166"/>
      <c r="D50" s="130" t="s">
        <v>118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99">
        <v>150</v>
      </c>
      <c r="AD50" s="99"/>
      <c r="AE50" s="99"/>
      <c r="AF50" s="99"/>
      <c r="AG50" s="99"/>
      <c r="AH50" s="99"/>
      <c r="AI50" s="99"/>
      <c r="AJ50" s="99">
        <v>2.85</v>
      </c>
      <c r="AK50" s="99"/>
      <c r="AL50" s="99"/>
      <c r="AM50" s="99"/>
      <c r="AN50" s="99"/>
      <c r="AO50" s="99"/>
      <c r="AP50" s="99">
        <v>9.3000000000000007</v>
      </c>
      <c r="AQ50" s="99"/>
      <c r="AR50" s="99"/>
      <c r="AS50" s="99"/>
      <c r="AT50" s="99"/>
      <c r="AU50" s="99"/>
      <c r="AV50" s="99"/>
      <c r="AW50" s="99"/>
      <c r="AX50" s="99"/>
      <c r="AY50" s="99">
        <v>7.95</v>
      </c>
      <c r="AZ50" s="99"/>
      <c r="BA50" s="99"/>
      <c r="BB50" s="99"/>
      <c r="BC50" s="99"/>
      <c r="BD50" s="99"/>
      <c r="BE50" s="99"/>
      <c r="BF50" s="99"/>
      <c r="BG50" s="99"/>
      <c r="BH50" s="99">
        <v>126</v>
      </c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129">
        <v>214</v>
      </c>
      <c r="BV50" s="129"/>
      <c r="BW50" s="129"/>
      <c r="BX50" s="23"/>
      <c r="BY50" s="23"/>
      <c r="BZ50" s="23"/>
      <c r="CA50" s="23"/>
    </row>
    <row r="51" spans="1:79" ht="15.75" customHeight="1" x14ac:dyDescent="0.2">
      <c r="A51" s="166"/>
      <c r="B51" s="166"/>
      <c r="C51" s="166"/>
      <c r="D51" s="129" t="s">
        <v>111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99">
        <v>100</v>
      </c>
      <c r="AD51" s="99"/>
      <c r="AE51" s="99"/>
      <c r="AF51" s="99"/>
      <c r="AG51" s="99"/>
      <c r="AH51" s="99"/>
      <c r="AI51" s="99"/>
      <c r="AJ51" s="99">
        <v>15.9</v>
      </c>
      <c r="AK51" s="99"/>
      <c r="AL51" s="99"/>
      <c r="AM51" s="99"/>
      <c r="AN51" s="99"/>
      <c r="AO51" s="99"/>
      <c r="AP51" s="99">
        <v>14.4</v>
      </c>
      <c r="AQ51" s="99"/>
      <c r="AR51" s="99"/>
      <c r="AS51" s="99"/>
      <c r="AT51" s="99"/>
      <c r="AU51" s="99"/>
      <c r="AV51" s="99"/>
      <c r="AW51" s="99"/>
      <c r="AX51" s="99"/>
      <c r="AY51" s="99">
        <v>16</v>
      </c>
      <c r="AZ51" s="99"/>
      <c r="BA51" s="99"/>
      <c r="BB51" s="99"/>
      <c r="BC51" s="99"/>
      <c r="BD51" s="99"/>
      <c r="BE51" s="99"/>
      <c r="BF51" s="99"/>
      <c r="BG51" s="99"/>
      <c r="BH51" s="99">
        <v>210</v>
      </c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130">
        <v>451</v>
      </c>
      <c r="BV51" s="129"/>
      <c r="BW51" s="129"/>
      <c r="BX51" s="23"/>
      <c r="BY51" s="23"/>
      <c r="BZ51" s="23"/>
      <c r="CA51" s="23"/>
    </row>
    <row r="52" spans="1:79" ht="15.75" customHeight="1" x14ac:dyDescent="0.2">
      <c r="A52" s="166"/>
      <c r="B52" s="166"/>
      <c r="C52" s="166"/>
      <c r="D52" s="130" t="s">
        <v>59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49">
        <v>200</v>
      </c>
      <c r="AD52" s="149"/>
      <c r="AE52" s="149"/>
      <c r="AF52" s="149"/>
      <c r="AG52" s="149"/>
      <c r="AH52" s="149"/>
      <c r="AI52" s="149"/>
      <c r="AJ52" s="149">
        <v>4.9000000000000004</v>
      </c>
      <c r="AK52" s="149"/>
      <c r="AL52" s="149"/>
      <c r="AM52" s="149"/>
      <c r="AN52" s="149"/>
      <c r="AO52" s="149"/>
      <c r="AP52" s="149">
        <v>5</v>
      </c>
      <c r="AQ52" s="149"/>
      <c r="AR52" s="149"/>
      <c r="AS52" s="149"/>
      <c r="AT52" s="149"/>
      <c r="AU52" s="149"/>
      <c r="AV52" s="149"/>
      <c r="AW52" s="149"/>
      <c r="AX52" s="149"/>
      <c r="AY52" s="149">
        <v>32.5</v>
      </c>
      <c r="AZ52" s="149"/>
      <c r="BA52" s="149"/>
      <c r="BB52" s="149"/>
      <c r="BC52" s="149"/>
      <c r="BD52" s="149"/>
      <c r="BE52" s="149"/>
      <c r="BF52" s="149"/>
      <c r="BG52" s="149"/>
      <c r="BH52" s="149">
        <v>290</v>
      </c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29">
        <v>693</v>
      </c>
      <c r="BV52" s="129"/>
      <c r="BW52" s="129"/>
      <c r="BX52" s="23"/>
      <c r="BY52" s="23"/>
      <c r="BZ52" s="23"/>
      <c r="CA52" s="23"/>
    </row>
    <row r="53" spans="1:79" ht="15.75" customHeight="1" x14ac:dyDescent="0.2">
      <c r="A53" s="166"/>
      <c r="B53" s="166"/>
      <c r="C53" s="166"/>
      <c r="D53" s="129" t="s">
        <v>10</v>
      </c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49">
        <v>25</v>
      </c>
      <c r="AD53" s="149"/>
      <c r="AE53" s="149"/>
      <c r="AF53" s="149"/>
      <c r="AG53" s="149"/>
      <c r="AH53" s="149"/>
      <c r="AI53" s="149"/>
      <c r="AJ53" s="149">
        <v>1.8</v>
      </c>
      <c r="AK53" s="149"/>
      <c r="AL53" s="149"/>
      <c r="AM53" s="149"/>
      <c r="AN53" s="149"/>
      <c r="AO53" s="149"/>
      <c r="AP53" s="149">
        <v>3.5</v>
      </c>
      <c r="AQ53" s="149"/>
      <c r="AR53" s="149"/>
      <c r="AS53" s="149"/>
      <c r="AT53" s="149"/>
      <c r="AU53" s="149"/>
      <c r="AV53" s="149"/>
      <c r="AW53" s="149"/>
      <c r="AX53" s="149"/>
      <c r="AY53" s="149">
        <v>15</v>
      </c>
      <c r="AZ53" s="149"/>
      <c r="BA53" s="149"/>
      <c r="BB53" s="149"/>
      <c r="BC53" s="149"/>
      <c r="BD53" s="149"/>
      <c r="BE53" s="149"/>
      <c r="BF53" s="149"/>
      <c r="BG53" s="149"/>
      <c r="BH53" s="149">
        <v>65</v>
      </c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29" t="s">
        <v>32</v>
      </c>
      <c r="BV53" s="129"/>
      <c r="BW53" s="129"/>
      <c r="BX53" s="23"/>
      <c r="BY53" s="23"/>
      <c r="BZ53" s="23"/>
      <c r="CA53" s="23"/>
    </row>
    <row r="54" spans="1:79" s="17" customFormat="1" ht="15.75" customHeight="1" x14ac:dyDescent="0.2">
      <c r="A54" s="166"/>
      <c r="B54" s="166"/>
      <c r="C54" s="166"/>
      <c r="D54" s="130" t="s">
        <v>141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49">
        <v>25</v>
      </c>
      <c r="AD54" s="149"/>
      <c r="AE54" s="149"/>
      <c r="AF54" s="149"/>
      <c r="AG54" s="149"/>
      <c r="AH54" s="149"/>
      <c r="AI54" s="149"/>
      <c r="AJ54" s="149">
        <v>1</v>
      </c>
      <c r="AK54" s="149"/>
      <c r="AL54" s="149"/>
      <c r="AM54" s="149"/>
      <c r="AN54" s="149"/>
      <c r="AO54" s="149"/>
      <c r="AP54" s="149">
        <v>0.9</v>
      </c>
      <c r="AQ54" s="149"/>
      <c r="AR54" s="149"/>
      <c r="AS54" s="149"/>
      <c r="AT54" s="149"/>
      <c r="AU54" s="149"/>
      <c r="AV54" s="149"/>
      <c r="AW54" s="149"/>
      <c r="AX54" s="149"/>
      <c r="AY54" s="149">
        <v>10</v>
      </c>
      <c r="AZ54" s="149"/>
      <c r="BA54" s="149"/>
      <c r="BB54" s="149"/>
      <c r="BC54" s="149"/>
      <c r="BD54" s="149"/>
      <c r="BE54" s="149"/>
      <c r="BF54" s="149"/>
      <c r="BG54" s="149"/>
      <c r="BH54" s="149">
        <v>50</v>
      </c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12" t="s">
        <v>32</v>
      </c>
      <c r="BV54" s="113"/>
      <c r="BW54" s="114"/>
      <c r="BX54" s="23"/>
      <c r="BY54" s="23"/>
      <c r="BZ54" s="23"/>
      <c r="CA54" s="23"/>
    </row>
    <row r="55" spans="1:79" ht="15.75" customHeight="1" x14ac:dyDescent="0.2">
      <c r="A55" s="158" t="s">
        <v>112</v>
      </c>
      <c r="B55" s="158"/>
      <c r="C55" s="158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79">
        <f>SUM(AC48:AI54)</f>
        <v>810</v>
      </c>
      <c r="AD55" s="179"/>
      <c r="AE55" s="179"/>
      <c r="AF55" s="179"/>
      <c r="AG55" s="179"/>
      <c r="AH55" s="179"/>
      <c r="AI55" s="179"/>
      <c r="AJ55" s="179">
        <f>SUM(AJ48:AO54)</f>
        <v>29.830000000000002</v>
      </c>
      <c r="AK55" s="179"/>
      <c r="AL55" s="179"/>
      <c r="AM55" s="179"/>
      <c r="AN55" s="179"/>
      <c r="AO55" s="179"/>
      <c r="AP55" s="179">
        <f>SUM(AP48:AX54)</f>
        <v>35.699999999999996</v>
      </c>
      <c r="AQ55" s="179"/>
      <c r="AR55" s="179"/>
      <c r="AS55" s="179"/>
      <c r="AT55" s="179"/>
      <c r="AU55" s="179"/>
      <c r="AV55" s="179"/>
      <c r="AW55" s="179"/>
      <c r="AX55" s="179"/>
      <c r="AY55" s="179">
        <f>SUM(AY48:BG54)</f>
        <v>104.00999999999999</v>
      </c>
      <c r="AZ55" s="179"/>
      <c r="BA55" s="179"/>
      <c r="BB55" s="179"/>
      <c r="BC55" s="179"/>
      <c r="BD55" s="179"/>
      <c r="BE55" s="179"/>
      <c r="BF55" s="179"/>
      <c r="BG55" s="179"/>
      <c r="BH55" s="179">
        <f>SUM(BH48:BT54)</f>
        <v>869.4</v>
      </c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22"/>
      <c r="BV55" s="123"/>
      <c r="BW55" s="124"/>
      <c r="BX55" s="23"/>
      <c r="BY55" s="23"/>
      <c r="BZ55" s="23"/>
      <c r="CA55" s="23"/>
    </row>
    <row r="56" spans="1:79" s="19" customFormat="1" ht="15.75" customHeight="1" x14ac:dyDescent="0.2">
      <c r="A56" s="78" t="s">
        <v>139</v>
      </c>
      <c r="B56" s="79"/>
      <c r="C56" s="80"/>
      <c r="D56" s="45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7"/>
      <c r="AC56" s="48">
        <f>AC55+AC47</f>
        <v>1420</v>
      </c>
      <c r="AD56" s="49"/>
      <c r="AE56" s="49"/>
      <c r="AF56" s="49"/>
      <c r="AG56" s="49"/>
      <c r="AH56" s="49"/>
      <c r="AI56" s="50"/>
      <c r="AJ56" s="48">
        <f>AJ55+AJ47</f>
        <v>49.69</v>
      </c>
      <c r="AK56" s="49"/>
      <c r="AL56" s="49"/>
      <c r="AM56" s="49"/>
      <c r="AN56" s="49"/>
      <c r="AO56" s="50"/>
      <c r="AP56" s="48">
        <f>AP55+AP47</f>
        <v>52.569999999999993</v>
      </c>
      <c r="AQ56" s="49"/>
      <c r="AR56" s="49"/>
      <c r="AS56" s="49"/>
      <c r="AT56" s="49"/>
      <c r="AU56" s="49"/>
      <c r="AV56" s="49"/>
      <c r="AW56" s="49"/>
      <c r="AX56" s="50"/>
      <c r="AY56" s="48">
        <f>AY55+AY47</f>
        <v>193.97</v>
      </c>
      <c r="AZ56" s="49"/>
      <c r="BA56" s="49"/>
      <c r="BB56" s="49"/>
      <c r="BC56" s="49"/>
      <c r="BD56" s="49"/>
      <c r="BE56" s="49"/>
      <c r="BF56" s="49"/>
      <c r="BG56" s="50"/>
      <c r="BH56" s="48">
        <f>BH55+BH47</f>
        <v>1388.6</v>
      </c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50"/>
      <c r="BU56" s="37"/>
      <c r="BV56" s="38"/>
      <c r="BW56" s="39"/>
      <c r="BX56" s="23"/>
      <c r="BY56" s="23"/>
      <c r="BZ56" s="23"/>
      <c r="CA56" s="23"/>
    </row>
    <row r="57" spans="1:79" ht="15.75" customHeight="1" x14ac:dyDescent="0.2">
      <c r="A57" s="166" t="s">
        <v>96</v>
      </c>
      <c r="B57" s="166"/>
      <c r="C57" s="16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87"/>
      <c r="AD57" s="88"/>
      <c r="AE57" s="88"/>
      <c r="AF57" s="88"/>
      <c r="AG57" s="88"/>
      <c r="AH57" s="88"/>
      <c r="AI57" s="89"/>
      <c r="AJ57" s="87"/>
      <c r="AK57" s="88"/>
      <c r="AL57" s="88"/>
      <c r="AM57" s="88"/>
      <c r="AN57" s="88"/>
      <c r="AO57" s="89"/>
      <c r="AP57" s="87"/>
      <c r="AQ57" s="88"/>
      <c r="AR57" s="88"/>
      <c r="AS57" s="88"/>
      <c r="AT57" s="88"/>
      <c r="AU57" s="88"/>
      <c r="AV57" s="88"/>
      <c r="AW57" s="88"/>
      <c r="AX57" s="89"/>
      <c r="AY57" s="87"/>
      <c r="AZ57" s="88"/>
      <c r="BA57" s="88"/>
      <c r="BB57" s="88"/>
      <c r="BC57" s="88"/>
      <c r="BD57" s="88"/>
      <c r="BE57" s="88"/>
      <c r="BF57" s="88"/>
      <c r="BG57" s="89"/>
      <c r="BH57" s="87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9"/>
      <c r="BU57" s="129"/>
      <c r="BV57" s="129"/>
      <c r="BW57" s="129"/>
      <c r="BX57" s="23"/>
      <c r="BY57" s="23"/>
      <c r="BZ57" s="23"/>
      <c r="CA57" s="23"/>
    </row>
    <row r="58" spans="1:79" ht="15.75" customHeight="1" x14ac:dyDescent="0.2">
      <c r="A58" s="159" t="s">
        <v>30</v>
      </c>
      <c r="B58" s="159"/>
      <c r="C58" s="159"/>
      <c r="D58" s="100" t="s">
        <v>79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5"/>
      <c r="AC58" s="66">
        <v>60</v>
      </c>
      <c r="AD58" s="67"/>
      <c r="AE58" s="67"/>
      <c r="AF58" s="67"/>
      <c r="AG58" s="67"/>
      <c r="AH58" s="67"/>
      <c r="AI58" s="68"/>
      <c r="AJ58" s="66">
        <v>0.48</v>
      </c>
      <c r="AK58" s="67"/>
      <c r="AL58" s="67"/>
      <c r="AM58" s="67"/>
      <c r="AN58" s="67"/>
      <c r="AO58" s="68"/>
      <c r="AP58" s="66">
        <v>0.1</v>
      </c>
      <c r="AQ58" s="67"/>
      <c r="AR58" s="67"/>
      <c r="AS58" s="67"/>
      <c r="AT58" s="67"/>
      <c r="AU58" s="67"/>
      <c r="AV58" s="67"/>
      <c r="AW58" s="67"/>
      <c r="AX58" s="68"/>
      <c r="AY58" s="66">
        <v>1.56</v>
      </c>
      <c r="AZ58" s="67"/>
      <c r="BA58" s="67"/>
      <c r="BB58" s="67"/>
      <c r="BC58" s="67"/>
      <c r="BD58" s="67"/>
      <c r="BE58" s="67"/>
      <c r="BF58" s="67"/>
      <c r="BG58" s="68"/>
      <c r="BH58" s="66">
        <v>8.4</v>
      </c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8"/>
      <c r="BU58" s="63">
        <v>576</v>
      </c>
      <c r="BV58" s="64"/>
      <c r="BW58" s="65"/>
      <c r="BX58" s="23"/>
      <c r="BY58" s="23"/>
      <c r="BZ58" s="23"/>
      <c r="CA58" s="23"/>
    </row>
    <row r="59" spans="1:79" ht="15.75" customHeight="1" x14ac:dyDescent="0.2">
      <c r="A59" s="159"/>
      <c r="B59" s="159"/>
      <c r="C59" s="159"/>
      <c r="D59" s="100" t="s">
        <v>62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5"/>
      <c r="AC59" s="66">
        <v>100</v>
      </c>
      <c r="AD59" s="67"/>
      <c r="AE59" s="67"/>
      <c r="AF59" s="67"/>
      <c r="AG59" s="67"/>
      <c r="AH59" s="67"/>
      <c r="AI59" s="68"/>
      <c r="AJ59" s="193">
        <v>10.6</v>
      </c>
      <c r="AK59" s="194"/>
      <c r="AL59" s="194"/>
      <c r="AM59" s="194"/>
      <c r="AN59" s="194"/>
      <c r="AO59" s="195"/>
      <c r="AP59" s="66">
        <v>5.0999999999999996</v>
      </c>
      <c r="AQ59" s="67"/>
      <c r="AR59" s="67"/>
      <c r="AS59" s="67"/>
      <c r="AT59" s="67"/>
      <c r="AU59" s="67"/>
      <c r="AV59" s="67"/>
      <c r="AW59" s="67"/>
      <c r="AX59" s="68"/>
      <c r="AY59" s="66">
        <v>5.6</v>
      </c>
      <c r="AZ59" s="67"/>
      <c r="BA59" s="67"/>
      <c r="BB59" s="67"/>
      <c r="BC59" s="67"/>
      <c r="BD59" s="67"/>
      <c r="BE59" s="67"/>
      <c r="BF59" s="67"/>
      <c r="BG59" s="68"/>
      <c r="BH59" s="66">
        <v>130</v>
      </c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8"/>
      <c r="BU59" s="100">
        <v>374</v>
      </c>
      <c r="BV59" s="64"/>
      <c r="BW59" s="65"/>
      <c r="BX59" s="23"/>
      <c r="BY59" s="23"/>
      <c r="BZ59" s="23"/>
      <c r="CA59" s="23"/>
    </row>
    <row r="60" spans="1:79" s="18" customFormat="1" ht="15.75" customHeight="1" x14ac:dyDescent="0.2">
      <c r="A60" s="159"/>
      <c r="B60" s="159"/>
      <c r="C60" s="159"/>
      <c r="D60" s="100" t="s">
        <v>63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5"/>
      <c r="AC60" s="66">
        <v>150</v>
      </c>
      <c r="AD60" s="67"/>
      <c r="AE60" s="67"/>
      <c r="AF60" s="67"/>
      <c r="AG60" s="67"/>
      <c r="AH60" s="67"/>
      <c r="AI60" s="68"/>
      <c r="AJ60" s="102">
        <v>3</v>
      </c>
      <c r="AK60" s="103"/>
      <c r="AL60" s="103"/>
      <c r="AM60" s="103"/>
      <c r="AN60" s="103"/>
      <c r="AO60" s="104"/>
      <c r="AP60" s="66">
        <v>6.15</v>
      </c>
      <c r="AQ60" s="67"/>
      <c r="AR60" s="67"/>
      <c r="AS60" s="67"/>
      <c r="AT60" s="67"/>
      <c r="AU60" s="67"/>
      <c r="AV60" s="67"/>
      <c r="AW60" s="67"/>
      <c r="AX60" s="68"/>
      <c r="AY60" s="66">
        <v>24.3</v>
      </c>
      <c r="AZ60" s="67"/>
      <c r="BA60" s="67"/>
      <c r="BB60" s="67"/>
      <c r="BC60" s="67"/>
      <c r="BD60" s="67"/>
      <c r="BE60" s="67"/>
      <c r="BF60" s="67"/>
      <c r="BG60" s="68"/>
      <c r="BH60" s="66">
        <v>166.5</v>
      </c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8"/>
      <c r="BU60" s="100">
        <v>518</v>
      </c>
      <c r="BV60" s="64"/>
      <c r="BW60" s="65"/>
      <c r="BX60" s="23"/>
      <c r="BY60" s="23"/>
      <c r="BZ60" s="23"/>
      <c r="CA60" s="23"/>
    </row>
    <row r="61" spans="1:79" ht="15.75" customHeight="1" x14ac:dyDescent="0.2">
      <c r="A61" s="159"/>
      <c r="B61" s="159"/>
      <c r="C61" s="159"/>
      <c r="D61" s="100" t="s">
        <v>58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5"/>
      <c r="AC61" s="66">
        <v>200</v>
      </c>
      <c r="AD61" s="67"/>
      <c r="AE61" s="67"/>
      <c r="AF61" s="67"/>
      <c r="AG61" s="67"/>
      <c r="AH61" s="67"/>
      <c r="AI61" s="68"/>
      <c r="AJ61" s="66">
        <v>1.2</v>
      </c>
      <c r="AK61" s="67"/>
      <c r="AL61" s="67"/>
      <c r="AM61" s="67"/>
      <c r="AN61" s="67"/>
      <c r="AO61" s="68"/>
      <c r="AP61" s="66">
        <v>0</v>
      </c>
      <c r="AQ61" s="67"/>
      <c r="AR61" s="67"/>
      <c r="AS61" s="67"/>
      <c r="AT61" s="67"/>
      <c r="AU61" s="67"/>
      <c r="AV61" s="67"/>
      <c r="AW61" s="67"/>
      <c r="AX61" s="68"/>
      <c r="AY61" s="66">
        <v>31.6</v>
      </c>
      <c r="AZ61" s="67"/>
      <c r="BA61" s="67"/>
      <c r="BB61" s="67"/>
      <c r="BC61" s="67"/>
      <c r="BD61" s="67"/>
      <c r="BE61" s="67"/>
      <c r="BF61" s="67"/>
      <c r="BG61" s="68"/>
      <c r="BH61" s="66">
        <v>126</v>
      </c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8"/>
      <c r="BU61" s="63">
        <v>638</v>
      </c>
      <c r="BV61" s="64"/>
      <c r="BW61" s="65"/>
      <c r="BX61" s="23"/>
      <c r="BY61" s="23"/>
      <c r="BZ61" s="23"/>
      <c r="CA61" s="23"/>
    </row>
    <row r="62" spans="1:79" ht="15.75" customHeight="1" x14ac:dyDescent="0.2">
      <c r="A62" s="159"/>
      <c r="B62" s="159"/>
      <c r="C62" s="159"/>
      <c r="D62" s="63" t="s">
        <v>82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5"/>
      <c r="AC62" s="66">
        <v>50</v>
      </c>
      <c r="AD62" s="67"/>
      <c r="AE62" s="67"/>
      <c r="AF62" s="67"/>
      <c r="AG62" s="67"/>
      <c r="AH62" s="67"/>
      <c r="AI62" s="68"/>
      <c r="AJ62" s="102">
        <v>3.2</v>
      </c>
      <c r="AK62" s="103"/>
      <c r="AL62" s="103"/>
      <c r="AM62" s="103"/>
      <c r="AN62" s="103"/>
      <c r="AO62" s="104"/>
      <c r="AP62" s="66">
        <v>2.9</v>
      </c>
      <c r="AQ62" s="67"/>
      <c r="AR62" s="67"/>
      <c r="AS62" s="67"/>
      <c r="AT62" s="67"/>
      <c r="AU62" s="67"/>
      <c r="AV62" s="67"/>
      <c r="AW62" s="67"/>
      <c r="AX62" s="68"/>
      <c r="AY62" s="66">
        <v>30.05</v>
      </c>
      <c r="AZ62" s="67"/>
      <c r="BA62" s="67"/>
      <c r="BB62" s="67"/>
      <c r="BC62" s="67"/>
      <c r="BD62" s="67"/>
      <c r="BE62" s="67"/>
      <c r="BF62" s="67"/>
      <c r="BG62" s="68"/>
      <c r="BH62" s="66">
        <v>75</v>
      </c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8"/>
      <c r="BU62" s="63" t="s">
        <v>32</v>
      </c>
      <c r="BV62" s="64"/>
      <c r="BW62" s="65"/>
      <c r="BX62" s="23"/>
      <c r="BY62" s="23"/>
      <c r="BZ62" s="23"/>
      <c r="CA62" s="23"/>
    </row>
    <row r="63" spans="1:79" s="19" customFormat="1" ht="15.75" customHeight="1" x14ac:dyDescent="0.2">
      <c r="A63" s="159"/>
      <c r="B63" s="159"/>
      <c r="C63" s="159"/>
      <c r="D63" s="63" t="s">
        <v>10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5"/>
      <c r="AC63" s="66">
        <v>25</v>
      </c>
      <c r="AD63" s="67"/>
      <c r="AE63" s="67"/>
      <c r="AF63" s="67"/>
      <c r="AG63" s="67"/>
      <c r="AH63" s="67"/>
      <c r="AI63" s="68"/>
      <c r="AJ63" s="66">
        <v>1.8</v>
      </c>
      <c r="AK63" s="67"/>
      <c r="AL63" s="67"/>
      <c r="AM63" s="67"/>
      <c r="AN63" s="67"/>
      <c r="AO63" s="68"/>
      <c r="AP63" s="66">
        <v>1.5</v>
      </c>
      <c r="AQ63" s="67"/>
      <c r="AR63" s="67"/>
      <c r="AS63" s="67"/>
      <c r="AT63" s="67"/>
      <c r="AU63" s="67"/>
      <c r="AV63" s="67"/>
      <c r="AW63" s="67"/>
      <c r="AX63" s="68"/>
      <c r="AY63" s="66">
        <v>15</v>
      </c>
      <c r="AZ63" s="67"/>
      <c r="BA63" s="67"/>
      <c r="BB63" s="67"/>
      <c r="BC63" s="67"/>
      <c r="BD63" s="67"/>
      <c r="BE63" s="67"/>
      <c r="BF63" s="67"/>
      <c r="BG63" s="68"/>
      <c r="BH63" s="66">
        <v>65</v>
      </c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8"/>
      <c r="BU63" s="63" t="s">
        <v>9</v>
      </c>
      <c r="BV63" s="64"/>
      <c r="BW63" s="65"/>
      <c r="BX63" s="23"/>
      <c r="BY63" s="23"/>
      <c r="BZ63" s="23"/>
      <c r="CA63" s="23"/>
    </row>
    <row r="64" spans="1:79" ht="15.75" customHeight="1" x14ac:dyDescent="0.2">
      <c r="A64" s="159"/>
      <c r="B64" s="159"/>
      <c r="C64" s="159"/>
      <c r="D64" s="63" t="s">
        <v>11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5"/>
      <c r="AC64" s="66">
        <v>30</v>
      </c>
      <c r="AD64" s="67"/>
      <c r="AE64" s="67"/>
      <c r="AF64" s="67"/>
      <c r="AG64" s="67"/>
      <c r="AH64" s="67"/>
      <c r="AI64" s="68"/>
      <c r="AJ64" s="102">
        <v>1.2</v>
      </c>
      <c r="AK64" s="103"/>
      <c r="AL64" s="103"/>
      <c r="AM64" s="103"/>
      <c r="AN64" s="103"/>
      <c r="AO64" s="104"/>
      <c r="AP64" s="66">
        <v>1.08</v>
      </c>
      <c r="AQ64" s="67"/>
      <c r="AR64" s="67"/>
      <c r="AS64" s="67"/>
      <c r="AT64" s="67"/>
      <c r="AU64" s="67"/>
      <c r="AV64" s="67"/>
      <c r="AW64" s="67"/>
      <c r="AX64" s="68"/>
      <c r="AY64" s="66">
        <v>10</v>
      </c>
      <c r="AZ64" s="67"/>
      <c r="BA64" s="67"/>
      <c r="BB64" s="67"/>
      <c r="BC64" s="67"/>
      <c r="BD64" s="67"/>
      <c r="BE64" s="67"/>
      <c r="BF64" s="67"/>
      <c r="BG64" s="68"/>
      <c r="BH64" s="66">
        <v>50</v>
      </c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8"/>
      <c r="BU64" s="63" t="s">
        <v>9</v>
      </c>
      <c r="BV64" s="64"/>
      <c r="BW64" s="65"/>
      <c r="BX64" s="23"/>
      <c r="BY64" s="23"/>
      <c r="BZ64" s="23"/>
      <c r="CA64" s="23"/>
    </row>
    <row r="65" spans="1:79" ht="15.75" customHeight="1" x14ac:dyDescent="0.2">
      <c r="A65" s="158" t="s">
        <v>108</v>
      </c>
      <c r="B65" s="158"/>
      <c r="C65" s="158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01">
        <f>SUM(AC58:AI64)</f>
        <v>615</v>
      </c>
      <c r="AD65" s="101"/>
      <c r="AE65" s="101"/>
      <c r="AF65" s="101"/>
      <c r="AG65" s="101"/>
      <c r="AH65" s="101"/>
      <c r="AI65" s="101"/>
      <c r="AJ65" s="176">
        <f>SUM(AJ58:AO64)</f>
        <v>21.48</v>
      </c>
      <c r="AK65" s="176"/>
      <c r="AL65" s="176"/>
      <c r="AM65" s="176"/>
      <c r="AN65" s="176"/>
      <c r="AO65" s="176"/>
      <c r="AP65" s="101">
        <f>SUM(AP58:AX64)</f>
        <v>16.829999999999998</v>
      </c>
      <c r="AQ65" s="101"/>
      <c r="AR65" s="101"/>
      <c r="AS65" s="101"/>
      <c r="AT65" s="101"/>
      <c r="AU65" s="101"/>
      <c r="AV65" s="101"/>
      <c r="AW65" s="101"/>
      <c r="AX65" s="101"/>
      <c r="AY65" s="101">
        <f>SUM(AY58:BG64)</f>
        <v>118.11</v>
      </c>
      <c r="AZ65" s="101"/>
      <c r="BA65" s="101"/>
      <c r="BB65" s="101"/>
      <c r="BC65" s="101"/>
      <c r="BD65" s="101"/>
      <c r="BE65" s="101"/>
      <c r="BF65" s="101"/>
      <c r="BG65" s="101"/>
      <c r="BH65" s="101">
        <f>SUM(BH58:BT64)</f>
        <v>620.9</v>
      </c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36"/>
      <c r="BV65" s="136"/>
      <c r="BW65" s="136"/>
      <c r="BX65" s="23"/>
      <c r="BY65" s="23"/>
      <c r="BZ65" s="23"/>
      <c r="CA65" s="23"/>
    </row>
    <row r="66" spans="1:79" ht="15.75" customHeight="1" x14ac:dyDescent="0.2">
      <c r="A66" s="166" t="s">
        <v>104</v>
      </c>
      <c r="B66" s="166"/>
      <c r="C66" s="166"/>
      <c r="D66" s="130" t="s">
        <v>80</v>
      </c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77">
        <v>80</v>
      </c>
      <c r="AD66" s="177"/>
      <c r="AE66" s="177"/>
      <c r="AF66" s="177"/>
      <c r="AG66" s="177"/>
      <c r="AH66" s="177"/>
      <c r="AI66" s="177"/>
      <c r="AJ66" s="178">
        <v>0.76</v>
      </c>
      <c r="AK66" s="178"/>
      <c r="AL66" s="178"/>
      <c r="AM66" s="178"/>
      <c r="AN66" s="178"/>
      <c r="AO66" s="178"/>
      <c r="AP66" s="177">
        <v>0.25</v>
      </c>
      <c r="AQ66" s="177"/>
      <c r="AR66" s="177"/>
      <c r="AS66" s="177"/>
      <c r="AT66" s="177"/>
      <c r="AU66" s="177"/>
      <c r="AV66" s="177"/>
      <c r="AW66" s="177"/>
      <c r="AX66" s="177"/>
      <c r="AY66" s="177">
        <v>2.56</v>
      </c>
      <c r="AZ66" s="177"/>
      <c r="BA66" s="177"/>
      <c r="BB66" s="177"/>
      <c r="BC66" s="177"/>
      <c r="BD66" s="177"/>
      <c r="BE66" s="177"/>
      <c r="BF66" s="177"/>
      <c r="BG66" s="177"/>
      <c r="BH66" s="177">
        <v>12</v>
      </c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36">
        <v>576</v>
      </c>
      <c r="BV66" s="136"/>
      <c r="BW66" s="136"/>
      <c r="BX66" s="23"/>
      <c r="BY66" s="23"/>
      <c r="BZ66" s="23"/>
      <c r="CA66" s="23"/>
    </row>
    <row r="67" spans="1:79" ht="15.75" customHeight="1" x14ac:dyDescent="0.2">
      <c r="A67" s="166"/>
      <c r="B67" s="166"/>
      <c r="C67" s="166"/>
      <c r="D67" s="112" t="s">
        <v>119</v>
      </c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4"/>
      <c r="AC67" s="99">
        <v>250</v>
      </c>
      <c r="AD67" s="99"/>
      <c r="AE67" s="99"/>
      <c r="AF67" s="99"/>
      <c r="AG67" s="99"/>
      <c r="AH67" s="99"/>
      <c r="AI67" s="99"/>
      <c r="AJ67" s="99">
        <v>2.5</v>
      </c>
      <c r="AK67" s="99"/>
      <c r="AL67" s="99"/>
      <c r="AM67" s="99"/>
      <c r="AN67" s="99"/>
      <c r="AO67" s="99"/>
      <c r="AP67" s="99">
        <v>3</v>
      </c>
      <c r="AQ67" s="99"/>
      <c r="AR67" s="99"/>
      <c r="AS67" s="99"/>
      <c r="AT67" s="99"/>
      <c r="AU67" s="99"/>
      <c r="AV67" s="99"/>
      <c r="AW67" s="99"/>
      <c r="AX67" s="99"/>
      <c r="AY67" s="99">
        <v>18.3</v>
      </c>
      <c r="AZ67" s="99"/>
      <c r="BA67" s="99"/>
      <c r="BB67" s="99"/>
      <c r="BC67" s="99"/>
      <c r="BD67" s="99"/>
      <c r="BE67" s="99"/>
      <c r="BF67" s="99"/>
      <c r="BG67" s="99"/>
      <c r="BH67" s="99">
        <v>113</v>
      </c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129">
        <v>138</v>
      </c>
      <c r="BV67" s="129"/>
      <c r="BW67" s="129"/>
      <c r="BX67" s="23"/>
      <c r="BY67" s="23"/>
      <c r="BZ67" s="23"/>
      <c r="CA67" s="23"/>
    </row>
    <row r="68" spans="1:79" ht="15.75" customHeight="1" x14ac:dyDescent="0.2">
      <c r="A68" s="166"/>
      <c r="B68" s="166"/>
      <c r="C68" s="166"/>
      <c r="D68" s="130" t="s">
        <v>81</v>
      </c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49">
        <v>175</v>
      </c>
      <c r="AD68" s="149"/>
      <c r="AE68" s="149"/>
      <c r="AF68" s="149"/>
      <c r="AG68" s="149"/>
      <c r="AH68" s="149"/>
      <c r="AI68" s="149"/>
      <c r="AJ68" s="149">
        <v>14.58</v>
      </c>
      <c r="AK68" s="149"/>
      <c r="AL68" s="149"/>
      <c r="AM68" s="149"/>
      <c r="AN68" s="149"/>
      <c r="AO68" s="149"/>
      <c r="AP68" s="149">
        <v>10.66</v>
      </c>
      <c r="AQ68" s="149"/>
      <c r="AR68" s="149"/>
      <c r="AS68" s="149"/>
      <c r="AT68" s="149"/>
      <c r="AU68" s="149"/>
      <c r="AV68" s="149"/>
      <c r="AW68" s="149"/>
      <c r="AX68" s="149"/>
      <c r="AY68" s="149">
        <v>16.97</v>
      </c>
      <c r="AZ68" s="149"/>
      <c r="BA68" s="149"/>
      <c r="BB68" s="149"/>
      <c r="BC68" s="149"/>
      <c r="BD68" s="149"/>
      <c r="BE68" s="149"/>
      <c r="BF68" s="149"/>
      <c r="BG68" s="149"/>
      <c r="BH68" s="149">
        <v>250.3</v>
      </c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30">
        <v>492</v>
      </c>
      <c r="BV68" s="129"/>
      <c r="BW68" s="129"/>
      <c r="BX68" s="23"/>
      <c r="BY68" s="23"/>
      <c r="BZ68" s="23"/>
      <c r="CA68" s="23"/>
    </row>
    <row r="69" spans="1:79" ht="15.75" customHeight="1" x14ac:dyDescent="0.2">
      <c r="A69" s="166"/>
      <c r="B69" s="166"/>
      <c r="C69" s="166"/>
      <c r="D69" s="130" t="s">
        <v>125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49">
        <v>200</v>
      </c>
      <c r="AD69" s="149"/>
      <c r="AE69" s="149"/>
      <c r="AF69" s="149"/>
      <c r="AG69" s="149"/>
      <c r="AH69" s="149"/>
      <c r="AI69" s="149"/>
      <c r="AJ69" s="171">
        <v>0.2</v>
      </c>
      <c r="AK69" s="171"/>
      <c r="AL69" s="171"/>
      <c r="AM69" s="171"/>
      <c r="AN69" s="171"/>
      <c r="AO69" s="171"/>
      <c r="AP69" s="149">
        <v>0</v>
      </c>
      <c r="AQ69" s="149"/>
      <c r="AR69" s="149"/>
      <c r="AS69" s="149"/>
      <c r="AT69" s="149"/>
      <c r="AU69" s="149"/>
      <c r="AV69" s="149"/>
      <c r="AW69" s="149"/>
      <c r="AX69" s="149"/>
      <c r="AY69" s="149">
        <v>25</v>
      </c>
      <c r="AZ69" s="149"/>
      <c r="BA69" s="149"/>
      <c r="BB69" s="149"/>
      <c r="BC69" s="149"/>
      <c r="BD69" s="149"/>
      <c r="BE69" s="149"/>
      <c r="BF69" s="149"/>
      <c r="BG69" s="149"/>
      <c r="BH69" s="149">
        <v>130</v>
      </c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30" t="s">
        <v>32</v>
      </c>
      <c r="BV69" s="130"/>
      <c r="BW69" s="130"/>
      <c r="BX69" s="23"/>
      <c r="BY69" s="23"/>
      <c r="BZ69" s="23"/>
      <c r="CA69" s="23"/>
    </row>
    <row r="70" spans="1:79" s="19" customFormat="1" ht="15.75" customHeight="1" x14ac:dyDescent="0.2">
      <c r="A70" s="166"/>
      <c r="B70" s="166"/>
      <c r="C70" s="166"/>
      <c r="D70" s="212" t="s">
        <v>142</v>
      </c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9"/>
      <c r="AC70" s="319">
        <v>50</v>
      </c>
      <c r="AD70" s="320"/>
      <c r="AE70" s="320"/>
      <c r="AF70" s="320"/>
      <c r="AG70" s="320"/>
      <c r="AH70" s="320"/>
      <c r="AI70" s="321"/>
      <c r="AJ70" s="319">
        <v>3</v>
      </c>
      <c r="AK70" s="320"/>
      <c r="AL70" s="320"/>
      <c r="AM70" s="320"/>
      <c r="AN70" s="320"/>
      <c r="AO70" s="321"/>
      <c r="AP70" s="319">
        <v>1</v>
      </c>
      <c r="AQ70" s="320"/>
      <c r="AR70" s="320"/>
      <c r="AS70" s="320"/>
      <c r="AT70" s="320"/>
      <c r="AU70" s="320"/>
      <c r="AV70" s="320"/>
      <c r="AW70" s="320"/>
      <c r="AX70" s="321"/>
      <c r="AY70" s="319">
        <v>13</v>
      </c>
      <c r="AZ70" s="320"/>
      <c r="BA70" s="320"/>
      <c r="BB70" s="320"/>
      <c r="BC70" s="320"/>
      <c r="BD70" s="320"/>
      <c r="BE70" s="320"/>
      <c r="BF70" s="320"/>
      <c r="BG70" s="321"/>
      <c r="BH70" s="319">
        <v>161</v>
      </c>
      <c r="BI70" s="320"/>
      <c r="BJ70" s="320"/>
      <c r="BK70" s="320"/>
      <c r="BL70" s="320"/>
      <c r="BM70" s="320"/>
      <c r="BN70" s="320"/>
      <c r="BO70" s="320"/>
      <c r="BP70" s="320"/>
      <c r="BQ70" s="320"/>
      <c r="BR70" s="320"/>
      <c r="BS70" s="320"/>
      <c r="BT70" s="321"/>
      <c r="BU70" s="316" t="s">
        <v>32</v>
      </c>
      <c r="BV70" s="317"/>
      <c r="BW70" s="318"/>
      <c r="BX70" s="23"/>
      <c r="BY70" s="23"/>
      <c r="BZ70" s="23"/>
      <c r="CA70" s="23"/>
    </row>
    <row r="71" spans="1:79" ht="15.75" customHeight="1" x14ac:dyDescent="0.2">
      <c r="A71" s="166"/>
      <c r="B71" s="166"/>
      <c r="C71" s="166"/>
      <c r="D71" s="129" t="s">
        <v>10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49">
        <v>25</v>
      </c>
      <c r="AD71" s="149"/>
      <c r="AE71" s="149"/>
      <c r="AF71" s="149"/>
      <c r="AG71" s="149"/>
      <c r="AH71" s="149"/>
      <c r="AI71" s="149"/>
      <c r="AJ71" s="149">
        <v>1.8</v>
      </c>
      <c r="AK71" s="149"/>
      <c r="AL71" s="149"/>
      <c r="AM71" s="149"/>
      <c r="AN71" s="149"/>
      <c r="AO71" s="149"/>
      <c r="AP71" s="149">
        <v>3.5</v>
      </c>
      <c r="AQ71" s="149"/>
      <c r="AR71" s="149"/>
      <c r="AS71" s="149"/>
      <c r="AT71" s="149"/>
      <c r="AU71" s="149"/>
      <c r="AV71" s="149"/>
      <c r="AW71" s="149"/>
      <c r="AX71" s="149"/>
      <c r="AY71" s="149">
        <v>15</v>
      </c>
      <c r="AZ71" s="149"/>
      <c r="BA71" s="149"/>
      <c r="BB71" s="149"/>
      <c r="BC71" s="149"/>
      <c r="BD71" s="149"/>
      <c r="BE71" s="149"/>
      <c r="BF71" s="149"/>
      <c r="BG71" s="149"/>
      <c r="BH71" s="149">
        <v>65</v>
      </c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29" t="s">
        <v>32</v>
      </c>
      <c r="BV71" s="129"/>
      <c r="BW71" s="129"/>
      <c r="BX71" s="23"/>
      <c r="BY71" s="23"/>
      <c r="BZ71" s="23"/>
      <c r="CA71" s="23"/>
    </row>
    <row r="72" spans="1:79" ht="15.75" customHeight="1" x14ac:dyDescent="0.2">
      <c r="A72" s="166"/>
      <c r="B72" s="166"/>
      <c r="C72" s="166"/>
      <c r="D72" s="129" t="s">
        <v>11</v>
      </c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49">
        <v>25</v>
      </c>
      <c r="AD72" s="149"/>
      <c r="AE72" s="149"/>
      <c r="AF72" s="149"/>
      <c r="AG72" s="149"/>
      <c r="AH72" s="149"/>
      <c r="AI72" s="149"/>
      <c r="AJ72" s="149">
        <v>1</v>
      </c>
      <c r="AK72" s="149"/>
      <c r="AL72" s="149"/>
      <c r="AM72" s="149"/>
      <c r="AN72" s="149"/>
      <c r="AO72" s="149"/>
      <c r="AP72" s="149">
        <v>0.9</v>
      </c>
      <c r="AQ72" s="149"/>
      <c r="AR72" s="149"/>
      <c r="AS72" s="149"/>
      <c r="AT72" s="149"/>
      <c r="AU72" s="149"/>
      <c r="AV72" s="149"/>
      <c r="AW72" s="149"/>
      <c r="AX72" s="149"/>
      <c r="AY72" s="149">
        <v>10</v>
      </c>
      <c r="AZ72" s="149"/>
      <c r="BA72" s="149"/>
      <c r="BB72" s="149"/>
      <c r="BC72" s="149"/>
      <c r="BD72" s="149"/>
      <c r="BE72" s="149"/>
      <c r="BF72" s="149"/>
      <c r="BG72" s="149"/>
      <c r="BH72" s="149">
        <v>50</v>
      </c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29" t="s">
        <v>32</v>
      </c>
      <c r="BV72" s="129"/>
      <c r="BW72" s="129"/>
      <c r="BX72" s="23"/>
      <c r="BY72" s="23"/>
      <c r="BZ72" s="23"/>
      <c r="CA72" s="23"/>
    </row>
    <row r="73" spans="1:79" ht="15.75" customHeight="1" x14ac:dyDescent="0.2">
      <c r="A73" s="169" t="s">
        <v>112</v>
      </c>
      <c r="B73" s="169"/>
      <c r="C73" s="169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79">
        <f>SUM(AC66:AI72)</f>
        <v>805</v>
      </c>
      <c r="AD73" s="179"/>
      <c r="AE73" s="179"/>
      <c r="AF73" s="179"/>
      <c r="AG73" s="179"/>
      <c r="AH73" s="179"/>
      <c r="AI73" s="179"/>
      <c r="AJ73" s="179">
        <f>SUM(AJ66:AO72)</f>
        <v>23.84</v>
      </c>
      <c r="AK73" s="179"/>
      <c r="AL73" s="179"/>
      <c r="AM73" s="179"/>
      <c r="AN73" s="179"/>
      <c r="AO73" s="179"/>
      <c r="AP73" s="179">
        <f>SUM(AP66:AX72)</f>
        <v>19.309999999999999</v>
      </c>
      <c r="AQ73" s="179"/>
      <c r="AR73" s="179"/>
      <c r="AS73" s="179"/>
      <c r="AT73" s="179"/>
      <c r="AU73" s="179"/>
      <c r="AV73" s="179"/>
      <c r="AW73" s="179"/>
      <c r="AX73" s="179"/>
      <c r="AY73" s="179">
        <f>SUM(AY66:BG72)</f>
        <v>100.83</v>
      </c>
      <c r="AZ73" s="179"/>
      <c r="BA73" s="179"/>
      <c r="BB73" s="179"/>
      <c r="BC73" s="179"/>
      <c r="BD73" s="179"/>
      <c r="BE73" s="179"/>
      <c r="BF73" s="179"/>
      <c r="BG73" s="179"/>
      <c r="BH73" s="179">
        <f>SUM(BH66:BT72)</f>
        <v>781.3</v>
      </c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29"/>
      <c r="BV73" s="129"/>
      <c r="BW73" s="129"/>
      <c r="BX73" s="23"/>
      <c r="BY73" s="23"/>
      <c r="BZ73" s="23"/>
      <c r="CA73" s="23"/>
    </row>
    <row r="74" spans="1:79" s="19" customFormat="1" ht="15.75" customHeight="1" x14ac:dyDescent="0.2">
      <c r="A74" s="84" t="s">
        <v>139</v>
      </c>
      <c r="B74" s="85"/>
      <c r="C74" s="86"/>
      <c r="D74" s="87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9"/>
      <c r="AC74" s="48">
        <f>AC73+AC65</f>
        <v>1420</v>
      </c>
      <c r="AD74" s="49"/>
      <c r="AE74" s="49"/>
      <c r="AF74" s="49"/>
      <c r="AG74" s="49"/>
      <c r="AH74" s="49"/>
      <c r="AI74" s="50"/>
      <c r="AJ74" s="48">
        <f>AJ73+AJ65</f>
        <v>45.32</v>
      </c>
      <c r="AK74" s="49"/>
      <c r="AL74" s="49"/>
      <c r="AM74" s="49"/>
      <c r="AN74" s="49"/>
      <c r="AO74" s="50"/>
      <c r="AP74" s="48">
        <f>AP73+AP65</f>
        <v>36.14</v>
      </c>
      <c r="AQ74" s="49"/>
      <c r="AR74" s="49"/>
      <c r="AS74" s="49"/>
      <c r="AT74" s="49"/>
      <c r="AU74" s="49"/>
      <c r="AV74" s="49"/>
      <c r="AW74" s="49"/>
      <c r="AX74" s="50"/>
      <c r="AY74" s="48">
        <f>AY73+AY65</f>
        <v>218.94</v>
      </c>
      <c r="AZ74" s="49"/>
      <c r="BA74" s="49"/>
      <c r="BB74" s="49"/>
      <c r="BC74" s="49"/>
      <c r="BD74" s="49"/>
      <c r="BE74" s="49"/>
      <c r="BF74" s="49"/>
      <c r="BG74" s="50"/>
      <c r="BH74" s="48">
        <f>BH73+BH65</f>
        <v>1402.1999999999998</v>
      </c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50"/>
      <c r="BU74" s="105"/>
      <c r="BV74" s="106"/>
      <c r="BW74" s="107"/>
      <c r="BX74" s="23"/>
      <c r="BY74" s="23"/>
      <c r="BZ74" s="23"/>
      <c r="CA74" s="23"/>
    </row>
    <row r="75" spans="1:79" ht="15.75" customHeight="1" x14ac:dyDescent="0.2">
      <c r="A75" s="158" t="s">
        <v>97</v>
      </c>
      <c r="B75" s="158"/>
      <c r="C75" s="158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87"/>
      <c r="AD75" s="88"/>
      <c r="AE75" s="88"/>
      <c r="AF75" s="88"/>
      <c r="AG75" s="88"/>
      <c r="AH75" s="88"/>
      <c r="AI75" s="89"/>
      <c r="AJ75" s="87"/>
      <c r="AK75" s="88"/>
      <c r="AL75" s="88"/>
      <c r="AM75" s="88"/>
      <c r="AN75" s="88"/>
      <c r="AO75" s="89"/>
      <c r="AP75" s="87"/>
      <c r="AQ75" s="88"/>
      <c r="AR75" s="88"/>
      <c r="AS75" s="88"/>
      <c r="AT75" s="88"/>
      <c r="AU75" s="88"/>
      <c r="AV75" s="88"/>
      <c r="AW75" s="88"/>
      <c r="AX75" s="89"/>
      <c r="AY75" s="87"/>
      <c r="AZ75" s="88"/>
      <c r="BA75" s="88"/>
      <c r="BB75" s="88"/>
      <c r="BC75" s="88"/>
      <c r="BD75" s="88"/>
      <c r="BE75" s="88"/>
      <c r="BF75" s="88"/>
      <c r="BG75" s="89"/>
      <c r="BH75" s="87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9"/>
      <c r="BU75" s="136"/>
      <c r="BV75" s="136"/>
      <c r="BW75" s="136"/>
      <c r="BX75" s="23"/>
      <c r="BY75" s="23"/>
      <c r="BZ75" s="23"/>
      <c r="CA75" s="23"/>
    </row>
    <row r="76" spans="1:79" ht="15.75" customHeight="1" x14ac:dyDescent="0.2">
      <c r="A76" s="166" t="s">
        <v>30</v>
      </c>
      <c r="B76" s="166"/>
      <c r="C76" s="166"/>
      <c r="D76" s="64" t="s">
        <v>78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5"/>
      <c r="AC76" s="66">
        <v>60</v>
      </c>
      <c r="AD76" s="67"/>
      <c r="AE76" s="67"/>
      <c r="AF76" s="67"/>
      <c r="AG76" s="67"/>
      <c r="AH76" s="67"/>
      <c r="AI76" s="68"/>
      <c r="AJ76" s="66">
        <v>0.66</v>
      </c>
      <c r="AK76" s="67"/>
      <c r="AL76" s="67"/>
      <c r="AM76" s="67"/>
      <c r="AN76" s="67"/>
      <c r="AO76" s="68"/>
      <c r="AP76" s="66">
        <v>0.12</v>
      </c>
      <c r="AQ76" s="67"/>
      <c r="AR76" s="67"/>
      <c r="AS76" s="67"/>
      <c r="AT76" s="67"/>
      <c r="AU76" s="67"/>
      <c r="AV76" s="67"/>
      <c r="AW76" s="67"/>
      <c r="AX76" s="68"/>
      <c r="AY76" s="66">
        <v>2.2799999999999998</v>
      </c>
      <c r="AZ76" s="67"/>
      <c r="BA76" s="67"/>
      <c r="BB76" s="67"/>
      <c r="BC76" s="67"/>
      <c r="BD76" s="67"/>
      <c r="BE76" s="67"/>
      <c r="BF76" s="67"/>
      <c r="BG76" s="68"/>
      <c r="BH76" s="66">
        <v>13.8</v>
      </c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8"/>
      <c r="BU76" s="63">
        <v>576</v>
      </c>
      <c r="BV76" s="64"/>
      <c r="BW76" s="65"/>
      <c r="BX76" s="23"/>
      <c r="BY76" s="23"/>
      <c r="BZ76" s="23"/>
      <c r="CA76" s="23"/>
    </row>
    <row r="77" spans="1:79" ht="15.75" customHeight="1" x14ac:dyDescent="0.2">
      <c r="A77" s="166"/>
      <c r="B77" s="166"/>
      <c r="C77" s="166"/>
      <c r="D77" s="137" t="s">
        <v>77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5"/>
      <c r="AC77" s="66">
        <v>150</v>
      </c>
      <c r="AD77" s="67"/>
      <c r="AE77" s="67"/>
      <c r="AF77" s="67"/>
      <c r="AG77" s="67"/>
      <c r="AH77" s="67"/>
      <c r="AI77" s="68"/>
      <c r="AJ77" s="66">
        <v>15</v>
      </c>
      <c r="AK77" s="67"/>
      <c r="AL77" s="67"/>
      <c r="AM77" s="67"/>
      <c r="AN77" s="67"/>
      <c r="AO77" s="68"/>
      <c r="AP77" s="66">
        <v>25.05</v>
      </c>
      <c r="AQ77" s="67"/>
      <c r="AR77" s="67"/>
      <c r="AS77" s="67"/>
      <c r="AT77" s="67"/>
      <c r="AU77" s="67"/>
      <c r="AV77" s="67"/>
      <c r="AW77" s="67"/>
      <c r="AX77" s="68"/>
      <c r="AY77" s="66">
        <v>2.85</v>
      </c>
      <c r="AZ77" s="67"/>
      <c r="BA77" s="67"/>
      <c r="BB77" s="67"/>
      <c r="BC77" s="67"/>
      <c r="BD77" s="67"/>
      <c r="BE77" s="67"/>
      <c r="BF77" s="67"/>
      <c r="BG77" s="68"/>
      <c r="BH77" s="66">
        <v>299</v>
      </c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8"/>
      <c r="BU77" s="63">
        <v>340</v>
      </c>
      <c r="BV77" s="64"/>
      <c r="BW77" s="65"/>
      <c r="BX77" s="23"/>
      <c r="BY77" s="23"/>
      <c r="BZ77" s="23"/>
      <c r="CA77" s="23"/>
    </row>
    <row r="78" spans="1:79" ht="15.75" customHeight="1" x14ac:dyDescent="0.2">
      <c r="A78" s="166"/>
      <c r="B78" s="166"/>
      <c r="C78" s="166"/>
      <c r="D78" s="137" t="s">
        <v>64</v>
      </c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8"/>
      <c r="AC78" s="66">
        <v>200</v>
      </c>
      <c r="AD78" s="67"/>
      <c r="AE78" s="67"/>
      <c r="AF78" s="67"/>
      <c r="AG78" s="67"/>
      <c r="AH78" s="67"/>
      <c r="AI78" s="68"/>
      <c r="AJ78" s="66">
        <v>0.3</v>
      </c>
      <c r="AK78" s="67"/>
      <c r="AL78" s="67"/>
      <c r="AM78" s="67"/>
      <c r="AN78" s="67"/>
      <c r="AO78" s="68"/>
      <c r="AP78" s="66">
        <v>0</v>
      </c>
      <c r="AQ78" s="67"/>
      <c r="AR78" s="67"/>
      <c r="AS78" s="67"/>
      <c r="AT78" s="67"/>
      <c r="AU78" s="67"/>
      <c r="AV78" s="67"/>
      <c r="AW78" s="67"/>
      <c r="AX78" s="68"/>
      <c r="AY78" s="66">
        <v>15.2</v>
      </c>
      <c r="AZ78" s="67"/>
      <c r="BA78" s="67"/>
      <c r="BB78" s="67"/>
      <c r="BC78" s="67"/>
      <c r="BD78" s="67"/>
      <c r="BE78" s="67"/>
      <c r="BF78" s="67"/>
      <c r="BG78" s="68"/>
      <c r="BH78" s="66">
        <v>181.5</v>
      </c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8"/>
      <c r="BU78" s="100">
        <v>686</v>
      </c>
      <c r="BV78" s="137"/>
      <c r="BW78" s="138"/>
      <c r="BX78" s="23"/>
      <c r="BY78" s="23"/>
      <c r="BZ78" s="23"/>
      <c r="CA78" s="23"/>
    </row>
    <row r="79" spans="1:79" ht="15.75" customHeight="1" x14ac:dyDescent="0.2">
      <c r="A79" s="166"/>
      <c r="B79" s="166"/>
      <c r="C79" s="166"/>
      <c r="D79" s="64" t="s">
        <v>10</v>
      </c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5"/>
      <c r="AC79" s="66">
        <v>25</v>
      </c>
      <c r="AD79" s="67"/>
      <c r="AE79" s="67"/>
      <c r="AF79" s="67"/>
      <c r="AG79" s="67"/>
      <c r="AH79" s="67"/>
      <c r="AI79" s="68"/>
      <c r="AJ79" s="66">
        <v>1.8</v>
      </c>
      <c r="AK79" s="67"/>
      <c r="AL79" s="67"/>
      <c r="AM79" s="67"/>
      <c r="AN79" s="67"/>
      <c r="AO79" s="68"/>
      <c r="AP79" s="66">
        <v>0.9</v>
      </c>
      <c r="AQ79" s="67"/>
      <c r="AR79" s="67"/>
      <c r="AS79" s="67"/>
      <c r="AT79" s="67"/>
      <c r="AU79" s="67"/>
      <c r="AV79" s="67"/>
      <c r="AW79" s="67"/>
      <c r="AX79" s="68"/>
      <c r="AY79" s="66">
        <v>12.33</v>
      </c>
      <c r="AZ79" s="67"/>
      <c r="BA79" s="67"/>
      <c r="BB79" s="67"/>
      <c r="BC79" s="67"/>
      <c r="BD79" s="67"/>
      <c r="BE79" s="67"/>
      <c r="BF79" s="67"/>
      <c r="BG79" s="68"/>
      <c r="BH79" s="66">
        <v>58.58</v>
      </c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8"/>
      <c r="BU79" s="63" t="s">
        <v>9</v>
      </c>
      <c r="BV79" s="64"/>
      <c r="BW79" s="65"/>
      <c r="BX79" s="23"/>
      <c r="BY79" s="23"/>
      <c r="BZ79" s="23"/>
      <c r="CA79" s="23"/>
    </row>
    <row r="80" spans="1:79" ht="22.5" customHeight="1" x14ac:dyDescent="0.2">
      <c r="A80" s="166"/>
      <c r="B80" s="166"/>
      <c r="C80" s="166"/>
      <c r="D80" s="64" t="s">
        <v>11</v>
      </c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5"/>
      <c r="AC80" s="66">
        <v>25</v>
      </c>
      <c r="AD80" s="67"/>
      <c r="AE80" s="67"/>
      <c r="AF80" s="67"/>
      <c r="AG80" s="67"/>
      <c r="AH80" s="67"/>
      <c r="AI80" s="68"/>
      <c r="AJ80" s="66">
        <v>1</v>
      </c>
      <c r="AK80" s="67"/>
      <c r="AL80" s="67"/>
      <c r="AM80" s="67"/>
      <c r="AN80" s="67"/>
      <c r="AO80" s="68"/>
      <c r="AP80" s="66">
        <v>0.9</v>
      </c>
      <c r="AQ80" s="67"/>
      <c r="AR80" s="67"/>
      <c r="AS80" s="67"/>
      <c r="AT80" s="67"/>
      <c r="AU80" s="67"/>
      <c r="AV80" s="67"/>
      <c r="AW80" s="67"/>
      <c r="AX80" s="68"/>
      <c r="AY80" s="66">
        <v>10</v>
      </c>
      <c r="AZ80" s="67"/>
      <c r="BA80" s="67"/>
      <c r="BB80" s="67"/>
      <c r="BC80" s="67"/>
      <c r="BD80" s="67"/>
      <c r="BE80" s="67"/>
      <c r="BF80" s="67"/>
      <c r="BG80" s="68"/>
      <c r="BH80" s="66">
        <v>50</v>
      </c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8"/>
      <c r="BU80" s="63" t="s">
        <v>9</v>
      </c>
      <c r="BV80" s="64"/>
      <c r="BW80" s="65"/>
      <c r="BX80" s="23"/>
      <c r="BY80" s="23"/>
      <c r="BZ80" s="23"/>
      <c r="CA80" s="23"/>
    </row>
    <row r="81" spans="1:79" ht="22.5" customHeight="1" x14ac:dyDescent="0.2">
      <c r="A81" s="166"/>
      <c r="B81" s="166"/>
      <c r="C81" s="166"/>
      <c r="D81" s="64" t="s">
        <v>99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5"/>
      <c r="AC81" s="66">
        <v>25</v>
      </c>
      <c r="AD81" s="67"/>
      <c r="AE81" s="67"/>
      <c r="AF81" s="67"/>
      <c r="AG81" s="67"/>
      <c r="AH81" s="67"/>
      <c r="AI81" s="68"/>
      <c r="AJ81" s="66">
        <v>1</v>
      </c>
      <c r="AK81" s="67"/>
      <c r="AL81" s="67"/>
      <c r="AM81" s="67"/>
      <c r="AN81" s="67"/>
      <c r="AO81" s="68"/>
      <c r="AP81" s="66">
        <v>1.2</v>
      </c>
      <c r="AQ81" s="67"/>
      <c r="AR81" s="67"/>
      <c r="AS81" s="67"/>
      <c r="AT81" s="67"/>
      <c r="AU81" s="67"/>
      <c r="AV81" s="67"/>
      <c r="AW81" s="67"/>
      <c r="AX81" s="68"/>
      <c r="AY81" s="66">
        <v>3.5</v>
      </c>
      <c r="AZ81" s="67"/>
      <c r="BA81" s="67"/>
      <c r="BB81" s="67"/>
      <c r="BC81" s="67"/>
      <c r="BD81" s="67"/>
      <c r="BE81" s="67"/>
      <c r="BF81" s="67"/>
      <c r="BG81" s="68"/>
      <c r="BH81" s="66">
        <v>35.5</v>
      </c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8"/>
      <c r="BU81" s="63" t="s">
        <v>32</v>
      </c>
      <c r="BV81" s="64"/>
      <c r="BW81" s="65"/>
      <c r="BX81" s="23"/>
      <c r="BY81" s="23"/>
      <c r="BZ81" s="23"/>
      <c r="CA81" s="23"/>
    </row>
    <row r="82" spans="1:79" ht="15.75" customHeight="1" x14ac:dyDescent="0.2">
      <c r="A82" s="169" t="s">
        <v>108</v>
      </c>
      <c r="B82" s="169"/>
      <c r="C82" s="169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01">
        <f>SUM(AC76:AI81)</f>
        <v>485</v>
      </c>
      <c r="AD82" s="101"/>
      <c r="AE82" s="101"/>
      <c r="AF82" s="101"/>
      <c r="AG82" s="101"/>
      <c r="AH82" s="101"/>
      <c r="AI82" s="101"/>
      <c r="AJ82" s="176">
        <f>SUM(AJ76:AO81)</f>
        <v>19.760000000000002</v>
      </c>
      <c r="AK82" s="176"/>
      <c r="AL82" s="176"/>
      <c r="AM82" s="176"/>
      <c r="AN82" s="176"/>
      <c r="AO82" s="176"/>
      <c r="AP82" s="101">
        <f>SUM(AP76:AX81)</f>
        <v>28.169999999999998</v>
      </c>
      <c r="AQ82" s="101"/>
      <c r="AR82" s="101"/>
      <c r="AS82" s="101"/>
      <c r="AT82" s="101"/>
      <c r="AU82" s="101"/>
      <c r="AV82" s="101"/>
      <c r="AW82" s="101"/>
      <c r="AX82" s="101"/>
      <c r="AY82" s="101">
        <f>SUM(AY76:BG81)</f>
        <v>46.16</v>
      </c>
      <c r="AZ82" s="101"/>
      <c r="BA82" s="101"/>
      <c r="BB82" s="101"/>
      <c r="BC82" s="101"/>
      <c r="BD82" s="101"/>
      <c r="BE82" s="101"/>
      <c r="BF82" s="101"/>
      <c r="BG82" s="101"/>
      <c r="BH82" s="101">
        <f>SUM(BH76:BT81)</f>
        <v>638.38</v>
      </c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36"/>
      <c r="BV82" s="136"/>
      <c r="BW82" s="136"/>
      <c r="BX82" s="23"/>
      <c r="BY82" s="23"/>
      <c r="BZ82" s="23"/>
      <c r="CA82" s="23"/>
    </row>
    <row r="83" spans="1:79" ht="15.75" customHeight="1" x14ac:dyDescent="0.2">
      <c r="A83" s="166" t="s">
        <v>104</v>
      </c>
      <c r="B83" s="166"/>
      <c r="C83" s="166"/>
      <c r="D83" s="130" t="s">
        <v>136</v>
      </c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99">
        <v>80</v>
      </c>
      <c r="AD83" s="99"/>
      <c r="AE83" s="99"/>
      <c r="AF83" s="99"/>
      <c r="AG83" s="99"/>
      <c r="AH83" s="99"/>
      <c r="AI83" s="99"/>
      <c r="AJ83" s="99">
        <v>1</v>
      </c>
      <c r="AK83" s="99"/>
      <c r="AL83" s="99"/>
      <c r="AM83" s="99"/>
      <c r="AN83" s="99"/>
      <c r="AO83" s="99"/>
      <c r="AP83" s="99">
        <v>0.1</v>
      </c>
      <c r="AQ83" s="99"/>
      <c r="AR83" s="99"/>
      <c r="AS83" s="99"/>
      <c r="AT83" s="99"/>
      <c r="AU83" s="99"/>
      <c r="AV83" s="99"/>
      <c r="AW83" s="99"/>
      <c r="AX83" s="99"/>
      <c r="AY83" s="99">
        <v>3.9</v>
      </c>
      <c r="AZ83" s="99"/>
      <c r="BA83" s="99"/>
      <c r="BB83" s="99"/>
      <c r="BC83" s="99"/>
      <c r="BD83" s="99"/>
      <c r="BE83" s="99"/>
      <c r="BF83" s="99"/>
      <c r="BG83" s="99"/>
      <c r="BH83" s="99">
        <v>20.6</v>
      </c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122">
        <v>576</v>
      </c>
      <c r="BV83" s="123"/>
      <c r="BW83" s="124"/>
      <c r="BX83" s="23"/>
      <c r="BY83" s="23"/>
      <c r="BZ83" s="23"/>
      <c r="CA83" s="23"/>
    </row>
    <row r="84" spans="1:79" ht="15.75" customHeight="1" x14ac:dyDescent="0.2">
      <c r="A84" s="166"/>
      <c r="B84" s="166"/>
      <c r="C84" s="166"/>
      <c r="D84" s="130" t="s">
        <v>126</v>
      </c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99">
        <v>250</v>
      </c>
      <c r="AD84" s="99"/>
      <c r="AE84" s="99"/>
      <c r="AF84" s="99"/>
      <c r="AG84" s="99"/>
      <c r="AH84" s="99"/>
      <c r="AI84" s="99"/>
      <c r="AJ84" s="99">
        <v>3</v>
      </c>
      <c r="AK84" s="99"/>
      <c r="AL84" s="99"/>
      <c r="AM84" s="99"/>
      <c r="AN84" s="99"/>
      <c r="AO84" s="99"/>
      <c r="AP84" s="99">
        <v>4.5</v>
      </c>
      <c r="AQ84" s="99"/>
      <c r="AR84" s="99"/>
      <c r="AS84" s="99"/>
      <c r="AT84" s="99"/>
      <c r="AU84" s="99"/>
      <c r="AV84" s="99"/>
      <c r="AW84" s="99"/>
      <c r="AX84" s="99"/>
      <c r="AY84" s="99">
        <v>35.1</v>
      </c>
      <c r="AZ84" s="99"/>
      <c r="BA84" s="99"/>
      <c r="BB84" s="99"/>
      <c r="BC84" s="99"/>
      <c r="BD84" s="99"/>
      <c r="BE84" s="99"/>
      <c r="BF84" s="99"/>
      <c r="BG84" s="99"/>
      <c r="BH84" s="99">
        <v>235</v>
      </c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129">
        <v>132</v>
      </c>
      <c r="BV84" s="129"/>
      <c r="BW84" s="129"/>
      <c r="BX84" s="23"/>
      <c r="BY84" s="23"/>
      <c r="BZ84" s="23"/>
      <c r="CA84" s="23"/>
    </row>
    <row r="85" spans="1:79" ht="15.75" customHeight="1" x14ac:dyDescent="0.2">
      <c r="A85" s="166"/>
      <c r="B85" s="166"/>
      <c r="C85" s="166"/>
      <c r="D85" s="196" t="s">
        <v>133</v>
      </c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8"/>
      <c r="AC85" s="99">
        <v>150</v>
      </c>
      <c r="AD85" s="99"/>
      <c r="AE85" s="99"/>
      <c r="AF85" s="99"/>
      <c r="AG85" s="99"/>
      <c r="AH85" s="99"/>
      <c r="AI85" s="99"/>
      <c r="AJ85" s="99">
        <v>3.4</v>
      </c>
      <c r="AK85" s="99"/>
      <c r="AL85" s="99"/>
      <c r="AM85" s="99"/>
      <c r="AN85" s="99"/>
      <c r="AO85" s="99"/>
      <c r="AP85" s="99">
        <v>6.1</v>
      </c>
      <c r="AQ85" s="99"/>
      <c r="AR85" s="99"/>
      <c r="AS85" s="99"/>
      <c r="AT85" s="99"/>
      <c r="AU85" s="99"/>
      <c r="AV85" s="99"/>
      <c r="AW85" s="99"/>
      <c r="AX85" s="99"/>
      <c r="AY85" s="99">
        <v>28.3</v>
      </c>
      <c r="AZ85" s="99"/>
      <c r="BA85" s="99"/>
      <c r="BB85" s="99"/>
      <c r="BC85" s="99"/>
      <c r="BD85" s="99"/>
      <c r="BE85" s="99"/>
      <c r="BF85" s="99"/>
      <c r="BG85" s="99"/>
      <c r="BH85" s="99">
        <v>202.5</v>
      </c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129">
        <v>302</v>
      </c>
      <c r="BV85" s="129"/>
      <c r="BW85" s="129"/>
      <c r="BX85" s="23"/>
      <c r="BY85" s="23"/>
      <c r="BZ85" s="23"/>
      <c r="CA85" s="23"/>
    </row>
    <row r="86" spans="1:79" ht="15.75" customHeight="1" x14ac:dyDescent="0.2">
      <c r="A86" s="166"/>
      <c r="B86" s="166"/>
      <c r="C86" s="166"/>
      <c r="D86" s="130" t="s">
        <v>69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49">
        <v>100</v>
      </c>
      <c r="AD86" s="149"/>
      <c r="AE86" s="149"/>
      <c r="AF86" s="149"/>
      <c r="AG86" s="149"/>
      <c r="AH86" s="149"/>
      <c r="AI86" s="149"/>
      <c r="AJ86" s="149">
        <v>13.9</v>
      </c>
      <c r="AK86" s="149"/>
      <c r="AL86" s="149"/>
      <c r="AM86" s="149"/>
      <c r="AN86" s="149"/>
      <c r="AO86" s="149"/>
      <c r="AP86" s="149">
        <v>6.5</v>
      </c>
      <c r="AQ86" s="149"/>
      <c r="AR86" s="149"/>
      <c r="AS86" s="149"/>
      <c r="AT86" s="149"/>
      <c r="AU86" s="149"/>
      <c r="AV86" s="149"/>
      <c r="AW86" s="149"/>
      <c r="AX86" s="149"/>
      <c r="AY86" s="149">
        <v>4</v>
      </c>
      <c r="AZ86" s="149"/>
      <c r="BA86" s="149"/>
      <c r="BB86" s="149"/>
      <c r="BC86" s="149"/>
      <c r="BD86" s="149"/>
      <c r="BE86" s="149"/>
      <c r="BF86" s="149"/>
      <c r="BG86" s="149"/>
      <c r="BH86" s="149">
        <v>132</v>
      </c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30">
        <v>437</v>
      </c>
      <c r="BV86" s="130"/>
      <c r="BW86" s="130"/>
      <c r="BX86" s="23"/>
      <c r="BY86" s="23"/>
      <c r="BZ86" s="23"/>
      <c r="CA86" s="23"/>
    </row>
    <row r="87" spans="1:79" ht="15.75" customHeight="1" x14ac:dyDescent="0.2">
      <c r="A87" s="166"/>
      <c r="B87" s="166"/>
      <c r="C87" s="166"/>
      <c r="D87" s="129" t="s">
        <v>107</v>
      </c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99">
        <v>200</v>
      </c>
      <c r="AD87" s="99"/>
      <c r="AE87" s="99"/>
      <c r="AF87" s="99"/>
      <c r="AG87" s="99"/>
      <c r="AH87" s="99"/>
      <c r="AI87" s="99"/>
      <c r="AJ87" s="99">
        <v>1</v>
      </c>
      <c r="AK87" s="99"/>
      <c r="AL87" s="99"/>
      <c r="AM87" s="99"/>
      <c r="AN87" s="99"/>
      <c r="AO87" s="99"/>
      <c r="AP87" s="99">
        <v>0.1</v>
      </c>
      <c r="AQ87" s="99"/>
      <c r="AR87" s="99"/>
      <c r="AS87" s="99"/>
      <c r="AT87" s="99"/>
      <c r="AU87" s="99"/>
      <c r="AV87" s="99"/>
      <c r="AW87" s="99"/>
      <c r="AX87" s="99"/>
      <c r="AY87" s="99">
        <v>15.6</v>
      </c>
      <c r="AZ87" s="99"/>
      <c r="BA87" s="99"/>
      <c r="BB87" s="99"/>
      <c r="BC87" s="99"/>
      <c r="BD87" s="99"/>
      <c r="BE87" s="99"/>
      <c r="BF87" s="99"/>
      <c r="BG87" s="99"/>
      <c r="BH87" s="99">
        <v>66.900000000000006</v>
      </c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129">
        <v>638</v>
      </c>
      <c r="BV87" s="129"/>
      <c r="BW87" s="129"/>
      <c r="BX87" s="23"/>
      <c r="BY87" s="23"/>
      <c r="BZ87" s="23"/>
      <c r="CA87" s="23"/>
    </row>
    <row r="88" spans="1:79" ht="15.75" customHeight="1" x14ac:dyDescent="0.2">
      <c r="A88" s="166"/>
      <c r="B88" s="166"/>
      <c r="C88" s="166"/>
      <c r="D88" s="129" t="s">
        <v>10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49">
        <v>25</v>
      </c>
      <c r="AD88" s="149"/>
      <c r="AE88" s="149"/>
      <c r="AF88" s="149"/>
      <c r="AG88" s="149"/>
      <c r="AH88" s="149"/>
      <c r="AI88" s="149"/>
      <c r="AJ88" s="149">
        <v>1.8</v>
      </c>
      <c r="AK88" s="149"/>
      <c r="AL88" s="149"/>
      <c r="AM88" s="149"/>
      <c r="AN88" s="149"/>
      <c r="AO88" s="149"/>
      <c r="AP88" s="149">
        <v>3.5</v>
      </c>
      <c r="AQ88" s="149"/>
      <c r="AR88" s="149"/>
      <c r="AS88" s="149"/>
      <c r="AT88" s="149"/>
      <c r="AU88" s="149"/>
      <c r="AV88" s="149"/>
      <c r="AW88" s="149"/>
      <c r="AX88" s="149"/>
      <c r="AY88" s="149">
        <v>15</v>
      </c>
      <c r="AZ88" s="149"/>
      <c r="BA88" s="149"/>
      <c r="BB88" s="149"/>
      <c r="BC88" s="149"/>
      <c r="BD88" s="149"/>
      <c r="BE88" s="149"/>
      <c r="BF88" s="149"/>
      <c r="BG88" s="149"/>
      <c r="BH88" s="149">
        <v>65</v>
      </c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49"/>
      <c r="BT88" s="149"/>
      <c r="BU88" s="131" t="s">
        <v>32</v>
      </c>
      <c r="BV88" s="132"/>
      <c r="BW88" s="132"/>
      <c r="BX88" s="23"/>
      <c r="BY88" s="23"/>
      <c r="BZ88" s="23"/>
      <c r="CA88" s="23"/>
    </row>
    <row r="89" spans="1:79" ht="15.75" customHeight="1" x14ac:dyDescent="0.2">
      <c r="A89" s="166"/>
      <c r="B89" s="166"/>
      <c r="C89" s="166"/>
      <c r="D89" s="129" t="s">
        <v>11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49">
        <v>25</v>
      </c>
      <c r="AD89" s="149"/>
      <c r="AE89" s="149"/>
      <c r="AF89" s="149"/>
      <c r="AG89" s="149"/>
      <c r="AH89" s="149"/>
      <c r="AI89" s="149"/>
      <c r="AJ89" s="149">
        <v>1</v>
      </c>
      <c r="AK89" s="149"/>
      <c r="AL89" s="149"/>
      <c r="AM89" s="149"/>
      <c r="AN89" s="149"/>
      <c r="AO89" s="149"/>
      <c r="AP89" s="149">
        <v>0.9</v>
      </c>
      <c r="AQ89" s="149"/>
      <c r="AR89" s="149"/>
      <c r="AS89" s="149"/>
      <c r="AT89" s="149"/>
      <c r="AU89" s="149"/>
      <c r="AV89" s="149"/>
      <c r="AW89" s="149"/>
      <c r="AX89" s="149"/>
      <c r="AY89" s="149">
        <v>10</v>
      </c>
      <c r="AZ89" s="149"/>
      <c r="BA89" s="149"/>
      <c r="BB89" s="149"/>
      <c r="BC89" s="149"/>
      <c r="BD89" s="149"/>
      <c r="BE89" s="149"/>
      <c r="BF89" s="149"/>
      <c r="BG89" s="149"/>
      <c r="BH89" s="149">
        <v>50</v>
      </c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31" t="s">
        <v>32</v>
      </c>
      <c r="BV89" s="132"/>
      <c r="BW89" s="132"/>
      <c r="BX89" s="23"/>
      <c r="BY89" s="23"/>
      <c r="BZ89" s="23"/>
      <c r="CA89" s="23"/>
    </row>
    <row r="90" spans="1:79" ht="15.75" customHeight="1" x14ac:dyDescent="0.2">
      <c r="A90" s="158" t="s">
        <v>112</v>
      </c>
      <c r="B90" s="158"/>
      <c r="C90" s="158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79">
        <f>SUM(AC83:AI89)</f>
        <v>830</v>
      </c>
      <c r="AD90" s="179"/>
      <c r="AE90" s="179"/>
      <c r="AF90" s="179"/>
      <c r="AG90" s="179"/>
      <c r="AH90" s="179"/>
      <c r="AI90" s="179"/>
      <c r="AJ90" s="179">
        <f>SUM(AJ83:AO89)</f>
        <v>25.1</v>
      </c>
      <c r="AK90" s="179"/>
      <c r="AL90" s="179"/>
      <c r="AM90" s="179"/>
      <c r="AN90" s="179"/>
      <c r="AO90" s="179"/>
      <c r="AP90" s="179">
        <f>SUM(AP83:AX89)</f>
        <v>21.7</v>
      </c>
      <c r="AQ90" s="179"/>
      <c r="AR90" s="179"/>
      <c r="AS90" s="179"/>
      <c r="AT90" s="179"/>
      <c r="AU90" s="179"/>
      <c r="AV90" s="179"/>
      <c r="AW90" s="179"/>
      <c r="AX90" s="179"/>
      <c r="AY90" s="179">
        <f>SUM(AY83:BG89)</f>
        <v>111.89999999999999</v>
      </c>
      <c r="AZ90" s="179"/>
      <c r="BA90" s="179"/>
      <c r="BB90" s="179"/>
      <c r="BC90" s="179"/>
      <c r="BD90" s="179"/>
      <c r="BE90" s="179"/>
      <c r="BF90" s="179"/>
      <c r="BG90" s="179"/>
      <c r="BH90" s="179">
        <f>SUM(BH83:BT89)</f>
        <v>772</v>
      </c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08"/>
      <c r="BV90" s="109"/>
      <c r="BW90" s="110"/>
      <c r="BX90" s="23"/>
      <c r="BY90" s="23"/>
      <c r="BZ90" s="23"/>
      <c r="CA90" s="23"/>
    </row>
    <row r="91" spans="1:79" s="19" customFormat="1" ht="15.75" customHeight="1" x14ac:dyDescent="0.2">
      <c r="A91" s="78" t="s">
        <v>139</v>
      </c>
      <c r="B91" s="79"/>
      <c r="C91" s="80"/>
      <c r="D91" s="45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7"/>
      <c r="AC91" s="48">
        <f>AC90+AC82</f>
        <v>1315</v>
      </c>
      <c r="AD91" s="49"/>
      <c r="AE91" s="49"/>
      <c r="AF91" s="49"/>
      <c r="AG91" s="49"/>
      <c r="AH91" s="49"/>
      <c r="AI91" s="50"/>
      <c r="AJ91" s="48">
        <f>AJ90+AJ82</f>
        <v>44.86</v>
      </c>
      <c r="AK91" s="49"/>
      <c r="AL91" s="49"/>
      <c r="AM91" s="49"/>
      <c r="AN91" s="49"/>
      <c r="AO91" s="50"/>
      <c r="AP91" s="48">
        <f>AP90+AP82</f>
        <v>49.87</v>
      </c>
      <c r="AQ91" s="49"/>
      <c r="AR91" s="49"/>
      <c r="AS91" s="49"/>
      <c r="AT91" s="49"/>
      <c r="AU91" s="49"/>
      <c r="AV91" s="49"/>
      <c r="AW91" s="49"/>
      <c r="AX91" s="50"/>
      <c r="AY91" s="48">
        <f>AY90+AY82</f>
        <v>158.06</v>
      </c>
      <c r="AZ91" s="49"/>
      <c r="BA91" s="49"/>
      <c r="BB91" s="49"/>
      <c r="BC91" s="49"/>
      <c r="BD91" s="49"/>
      <c r="BE91" s="49"/>
      <c r="BF91" s="49"/>
      <c r="BG91" s="50"/>
      <c r="BH91" s="48">
        <f>BH90+BH82</f>
        <v>1410.38</v>
      </c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50"/>
      <c r="BU91" s="30"/>
      <c r="BV91" s="31"/>
      <c r="BW91" s="32"/>
      <c r="BX91" s="23"/>
      <c r="BY91" s="23"/>
      <c r="BZ91" s="23"/>
      <c r="CA91" s="23"/>
    </row>
    <row r="92" spans="1:79" ht="15.75" customHeight="1" x14ac:dyDescent="0.2">
      <c r="A92" s="22"/>
      <c r="B92" s="159" t="s">
        <v>98</v>
      </c>
      <c r="C92" s="159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36"/>
      <c r="BV92" s="136"/>
      <c r="BW92" s="136"/>
      <c r="BX92" s="23"/>
      <c r="BY92" s="23"/>
      <c r="BZ92" s="23"/>
      <c r="CA92" s="23"/>
    </row>
    <row r="93" spans="1:79" ht="15.75" customHeight="1" x14ac:dyDescent="0.2">
      <c r="A93" s="159" t="s">
        <v>92</v>
      </c>
      <c r="B93" s="159"/>
      <c r="C93" s="159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36"/>
      <c r="BV93" s="136"/>
      <c r="BW93" s="136"/>
      <c r="BX93" s="23"/>
      <c r="BY93" s="23"/>
      <c r="BZ93" s="23"/>
      <c r="CA93" s="23"/>
    </row>
    <row r="94" spans="1:79" ht="26.25" customHeight="1" x14ac:dyDescent="0.2">
      <c r="A94" s="148" t="s">
        <v>30</v>
      </c>
      <c r="B94" s="148"/>
      <c r="C94" s="148"/>
      <c r="D94" s="137" t="s">
        <v>79</v>
      </c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5"/>
      <c r="AC94" s="66">
        <v>60</v>
      </c>
      <c r="AD94" s="67"/>
      <c r="AE94" s="67"/>
      <c r="AF94" s="67"/>
      <c r="AG94" s="67"/>
      <c r="AH94" s="67"/>
      <c r="AI94" s="68"/>
      <c r="AJ94" s="66">
        <v>0.48</v>
      </c>
      <c r="AK94" s="67"/>
      <c r="AL94" s="67"/>
      <c r="AM94" s="67"/>
      <c r="AN94" s="67"/>
      <c r="AO94" s="68"/>
      <c r="AP94" s="66">
        <v>0.1</v>
      </c>
      <c r="AQ94" s="67"/>
      <c r="AR94" s="67"/>
      <c r="AS94" s="67"/>
      <c r="AT94" s="67"/>
      <c r="AU94" s="67"/>
      <c r="AV94" s="67"/>
      <c r="AW94" s="67"/>
      <c r="AX94" s="68"/>
      <c r="AY94" s="66">
        <v>1.56</v>
      </c>
      <c r="AZ94" s="67"/>
      <c r="BA94" s="67"/>
      <c r="BB94" s="67"/>
      <c r="BC94" s="67"/>
      <c r="BD94" s="67"/>
      <c r="BE94" s="67"/>
      <c r="BF94" s="67"/>
      <c r="BG94" s="68"/>
      <c r="BH94" s="66">
        <v>8.4</v>
      </c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8"/>
      <c r="BU94" s="63">
        <v>576</v>
      </c>
      <c r="BV94" s="64"/>
      <c r="BW94" s="65"/>
      <c r="BX94" s="24"/>
      <c r="BY94" s="24"/>
      <c r="BZ94" s="24"/>
      <c r="CA94" s="24"/>
    </row>
    <row r="95" spans="1:79" ht="12.75" customHeight="1" x14ac:dyDescent="0.2">
      <c r="A95" s="148"/>
      <c r="B95" s="148"/>
      <c r="C95" s="148"/>
      <c r="D95" s="137" t="s">
        <v>36</v>
      </c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5"/>
      <c r="AC95" s="66">
        <v>150</v>
      </c>
      <c r="AD95" s="67"/>
      <c r="AE95" s="67"/>
      <c r="AF95" s="67"/>
      <c r="AG95" s="67"/>
      <c r="AH95" s="67"/>
      <c r="AI95" s="68"/>
      <c r="AJ95" s="66">
        <v>7.9</v>
      </c>
      <c r="AK95" s="67"/>
      <c r="AL95" s="67"/>
      <c r="AM95" s="67"/>
      <c r="AN95" s="67"/>
      <c r="AO95" s="68"/>
      <c r="AP95" s="66">
        <v>9.8000000000000007</v>
      </c>
      <c r="AQ95" s="67"/>
      <c r="AR95" s="67"/>
      <c r="AS95" s="67"/>
      <c r="AT95" s="67"/>
      <c r="AU95" s="67"/>
      <c r="AV95" s="67"/>
      <c r="AW95" s="67"/>
      <c r="AX95" s="68"/>
      <c r="AY95" s="66">
        <v>28.6</v>
      </c>
      <c r="AZ95" s="67"/>
      <c r="BA95" s="67"/>
      <c r="BB95" s="67"/>
      <c r="BC95" s="67"/>
      <c r="BD95" s="67"/>
      <c r="BE95" s="67"/>
      <c r="BF95" s="67"/>
      <c r="BG95" s="68"/>
      <c r="BH95" s="66">
        <v>315.8</v>
      </c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8"/>
      <c r="BU95" s="100">
        <v>333</v>
      </c>
      <c r="BV95" s="64"/>
      <c r="BW95" s="65"/>
      <c r="BX95" s="24"/>
      <c r="BY95" s="24"/>
      <c r="BZ95" s="24"/>
      <c r="CA95" s="24"/>
    </row>
    <row r="96" spans="1:79" ht="15" customHeight="1" x14ac:dyDescent="0.2">
      <c r="A96" s="148"/>
      <c r="B96" s="148"/>
      <c r="C96" s="148"/>
      <c r="D96" s="137" t="s">
        <v>65</v>
      </c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5"/>
      <c r="AC96" s="66">
        <v>200</v>
      </c>
      <c r="AD96" s="67"/>
      <c r="AE96" s="67"/>
      <c r="AF96" s="67"/>
      <c r="AG96" s="67"/>
      <c r="AH96" s="67"/>
      <c r="AI96" s="68"/>
      <c r="AJ96" s="66">
        <v>1</v>
      </c>
      <c r="AK96" s="67"/>
      <c r="AL96" s="67"/>
      <c r="AM96" s="67"/>
      <c r="AN96" s="67"/>
      <c r="AO96" s="68"/>
      <c r="AP96" s="66">
        <v>0</v>
      </c>
      <c r="AQ96" s="67"/>
      <c r="AR96" s="67"/>
      <c r="AS96" s="67"/>
      <c r="AT96" s="67"/>
      <c r="AU96" s="67"/>
      <c r="AV96" s="67"/>
      <c r="AW96" s="67"/>
      <c r="AX96" s="68"/>
      <c r="AY96" s="66">
        <v>21.2</v>
      </c>
      <c r="AZ96" s="67"/>
      <c r="BA96" s="67"/>
      <c r="BB96" s="67"/>
      <c r="BC96" s="67"/>
      <c r="BD96" s="67"/>
      <c r="BE96" s="67"/>
      <c r="BF96" s="67"/>
      <c r="BG96" s="68"/>
      <c r="BH96" s="66">
        <v>110</v>
      </c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8"/>
      <c r="BU96" s="100" t="s">
        <v>32</v>
      </c>
      <c r="BV96" s="64"/>
      <c r="BW96" s="65"/>
      <c r="BX96" s="24"/>
      <c r="BY96" s="24"/>
      <c r="BZ96" s="24"/>
      <c r="CA96" s="24"/>
    </row>
    <row r="97" spans="1:79" ht="15" customHeight="1" x14ac:dyDescent="0.2">
      <c r="A97" s="148"/>
      <c r="B97" s="148"/>
      <c r="C97" s="148"/>
      <c r="D97" s="137" t="s">
        <v>100</v>
      </c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8"/>
      <c r="AC97" s="66">
        <v>50</v>
      </c>
      <c r="AD97" s="67"/>
      <c r="AE97" s="67"/>
      <c r="AF97" s="67"/>
      <c r="AG97" s="67"/>
      <c r="AH97" s="67"/>
      <c r="AI97" s="68"/>
      <c r="AJ97" s="160">
        <v>1.1000000000000001</v>
      </c>
      <c r="AK97" s="161"/>
      <c r="AL97" s="161"/>
      <c r="AM97" s="161"/>
      <c r="AN97" s="161"/>
      <c r="AO97" s="162"/>
      <c r="AP97" s="66">
        <v>11.2</v>
      </c>
      <c r="AQ97" s="67"/>
      <c r="AR97" s="67"/>
      <c r="AS97" s="67"/>
      <c r="AT97" s="67"/>
      <c r="AU97" s="67"/>
      <c r="AV97" s="67"/>
      <c r="AW97" s="67"/>
      <c r="AX97" s="68"/>
      <c r="AY97" s="66">
        <v>28.05</v>
      </c>
      <c r="AZ97" s="67"/>
      <c r="BA97" s="67"/>
      <c r="BB97" s="67"/>
      <c r="BC97" s="67"/>
      <c r="BD97" s="67"/>
      <c r="BE97" s="67"/>
      <c r="BF97" s="67"/>
      <c r="BG97" s="68"/>
      <c r="BH97" s="66">
        <v>210.09</v>
      </c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8"/>
      <c r="BU97" s="100" t="s">
        <v>32</v>
      </c>
      <c r="BV97" s="137"/>
      <c r="BW97" s="138"/>
      <c r="BX97" s="24"/>
      <c r="BY97" s="24"/>
      <c r="BZ97" s="24"/>
      <c r="CA97" s="24"/>
    </row>
    <row r="98" spans="1:79" s="19" customFormat="1" ht="15" customHeight="1" x14ac:dyDescent="0.2">
      <c r="A98" s="148"/>
      <c r="B98" s="148"/>
      <c r="C98" s="148"/>
      <c r="D98" s="63" t="s">
        <v>11</v>
      </c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5"/>
      <c r="AC98" s="66">
        <v>25</v>
      </c>
      <c r="AD98" s="67"/>
      <c r="AE98" s="67"/>
      <c r="AF98" s="67"/>
      <c r="AG98" s="67"/>
      <c r="AH98" s="67"/>
      <c r="AI98" s="68"/>
      <c r="AJ98" s="66">
        <v>1</v>
      </c>
      <c r="AK98" s="67"/>
      <c r="AL98" s="67"/>
      <c r="AM98" s="67"/>
      <c r="AN98" s="67"/>
      <c r="AO98" s="68"/>
      <c r="AP98" s="66">
        <v>0.9</v>
      </c>
      <c r="AQ98" s="67"/>
      <c r="AR98" s="67"/>
      <c r="AS98" s="67"/>
      <c r="AT98" s="67"/>
      <c r="AU98" s="67"/>
      <c r="AV98" s="67"/>
      <c r="AW98" s="67"/>
      <c r="AX98" s="68"/>
      <c r="AY98" s="66">
        <v>10</v>
      </c>
      <c r="AZ98" s="67"/>
      <c r="BA98" s="67"/>
      <c r="BB98" s="67"/>
      <c r="BC98" s="67"/>
      <c r="BD98" s="67"/>
      <c r="BE98" s="67"/>
      <c r="BF98" s="67"/>
      <c r="BG98" s="68"/>
      <c r="BH98" s="66">
        <v>50</v>
      </c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8"/>
      <c r="BU98" s="63" t="s">
        <v>9</v>
      </c>
      <c r="BV98" s="64"/>
      <c r="BW98" s="65"/>
      <c r="BX98" s="24"/>
      <c r="BY98" s="24"/>
      <c r="BZ98" s="24"/>
      <c r="CA98" s="24"/>
    </row>
    <row r="99" spans="1:79" ht="15" customHeight="1" x14ac:dyDescent="0.2">
      <c r="A99" s="148"/>
      <c r="B99" s="148"/>
      <c r="C99" s="148"/>
      <c r="D99" s="64" t="s">
        <v>10</v>
      </c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5"/>
      <c r="AC99" s="66">
        <v>25</v>
      </c>
      <c r="AD99" s="67"/>
      <c r="AE99" s="67"/>
      <c r="AF99" s="67"/>
      <c r="AG99" s="67"/>
      <c r="AH99" s="67"/>
      <c r="AI99" s="68"/>
      <c r="AJ99" s="66">
        <v>1.8</v>
      </c>
      <c r="AK99" s="67"/>
      <c r="AL99" s="67"/>
      <c r="AM99" s="67"/>
      <c r="AN99" s="67"/>
      <c r="AO99" s="68"/>
      <c r="AP99" s="66">
        <v>3.5</v>
      </c>
      <c r="AQ99" s="67"/>
      <c r="AR99" s="67"/>
      <c r="AS99" s="67"/>
      <c r="AT99" s="67"/>
      <c r="AU99" s="67"/>
      <c r="AV99" s="67"/>
      <c r="AW99" s="67"/>
      <c r="AX99" s="68"/>
      <c r="AY99" s="66">
        <v>15</v>
      </c>
      <c r="AZ99" s="67"/>
      <c r="BA99" s="67"/>
      <c r="BB99" s="67"/>
      <c r="BC99" s="67"/>
      <c r="BD99" s="67"/>
      <c r="BE99" s="67"/>
      <c r="BF99" s="67"/>
      <c r="BG99" s="68"/>
      <c r="BH99" s="66">
        <v>65</v>
      </c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8"/>
      <c r="BU99" s="63" t="s">
        <v>9</v>
      </c>
      <c r="BV99" s="64"/>
      <c r="BW99" s="65"/>
      <c r="BX99" s="24"/>
      <c r="BY99" s="24"/>
      <c r="BZ99" s="24"/>
      <c r="CA99" s="24"/>
    </row>
    <row r="100" spans="1:79" ht="15" customHeight="1" x14ac:dyDescent="0.2">
      <c r="A100" s="145" t="s">
        <v>108</v>
      </c>
      <c r="B100" s="145"/>
      <c r="C100" s="145"/>
      <c r="D100" s="199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1"/>
      <c r="AC100" s="81">
        <f>SUM(AC94:AI99)</f>
        <v>510</v>
      </c>
      <c r="AD100" s="82"/>
      <c r="AE100" s="82"/>
      <c r="AF100" s="82"/>
      <c r="AG100" s="82"/>
      <c r="AH100" s="82"/>
      <c r="AI100" s="83"/>
      <c r="AJ100" s="81">
        <f>SUM(AJ94:AO99)</f>
        <v>13.280000000000001</v>
      </c>
      <c r="AK100" s="82"/>
      <c r="AL100" s="82"/>
      <c r="AM100" s="82"/>
      <c r="AN100" s="82"/>
      <c r="AO100" s="83"/>
      <c r="AP100" s="81">
        <f>SUM(AP94:AX99)</f>
        <v>25.5</v>
      </c>
      <c r="AQ100" s="82"/>
      <c r="AR100" s="82"/>
      <c r="AS100" s="82"/>
      <c r="AT100" s="82"/>
      <c r="AU100" s="82"/>
      <c r="AV100" s="82"/>
      <c r="AW100" s="82"/>
      <c r="AX100" s="83"/>
      <c r="AY100" s="81">
        <f>SUM(AY94:BG99)</f>
        <v>104.41</v>
      </c>
      <c r="AZ100" s="82"/>
      <c r="BA100" s="82"/>
      <c r="BB100" s="82"/>
      <c r="BC100" s="82"/>
      <c r="BD100" s="82"/>
      <c r="BE100" s="82"/>
      <c r="BF100" s="82"/>
      <c r="BG100" s="83"/>
      <c r="BH100" s="81">
        <f>SUM(BH94:BT99)</f>
        <v>759.29</v>
      </c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3"/>
      <c r="BU100" s="133"/>
      <c r="BV100" s="134"/>
      <c r="BW100" s="135"/>
      <c r="BX100" s="24"/>
      <c r="BY100" s="24"/>
      <c r="BZ100" s="24"/>
      <c r="CA100" s="24"/>
    </row>
    <row r="101" spans="1:79" ht="15" customHeight="1" x14ac:dyDescent="0.2">
      <c r="A101" s="145" t="s">
        <v>104</v>
      </c>
      <c r="B101" s="145"/>
      <c r="C101" s="145"/>
      <c r="D101" s="196" t="s">
        <v>80</v>
      </c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9"/>
      <c r="AC101" s="216">
        <v>80</v>
      </c>
      <c r="AD101" s="217"/>
      <c r="AE101" s="217"/>
      <c r="AF101" s="217"/>
      <c r="AG101" s="217"/>
      <c r="AH101" s="217"/>
      <c r="AI101" s="218"/>
      <c r="AJ101" s="219">
        <v>0.76</v>
      </c>
      <c r="AK101" s="220"/>
      <c r="AL101" s="220"/>
      <c r="AM101" s="220"/>
      <c r="AN101" s="220"/>
      <c r="AO101" s="221"/>
      <c r="AP101" s="216">
        <v>0.25</v>
      </c>
      <c r="AQ101" s="217"/>
      <c r="AR101" s="217"/>
      <c r="AS101" s="217"/>
      <c r="AT101" s="217"/>
      <c r="AU101" s="217"/>
      <c r="AV101" s="217"/>
      <c r="AW101" s="217"/>
      <c r="AX101" s="218"/>
      <c r="AY101" s="216">
        <v>2.56</v>
      </c>
      <c r="AZ101" s="217"/>
      <c r="BA101" s="217"/>
      <c r="BB101" s="217"/>
      <c r="BC101" s="217"/>
      <c r="BD101" s="217"/>
      <c r="BE101" s="217"/>
      <c r="BF101" s="217"/>
      <c r="BG101" s="218"/>
      <c r="BH101" s="216">
        <v>12</v>
      </c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8"/>
      <c r="BU101" s="108">
        <v>576</v>
      </c>
      <c r="BV101" s="109"/>
      <c r="BW101" s="110"/>
      <c r="BX101" s="24"/>
      <c r="BY101" s="24"/>
      <c r="BZ101" s="24"/>
      <c r="CA101" s="24"/>
    </row>
    <row r="102" spans="1:79" ht="15" customHeight="1" x14ac:dyDescent="0.2">
      <c r="A102" s="145"/>
      <c r="B102" s="145"/>
      <c r="C102" s="145"/>
      <c r="D102" s="222" t="s">
        <v>109</v>
      </c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4"/>
      <c r="AC102" s="225">
        <v>250</v>
      </c>
      <c r="AD102" s="226"/>
      <c r="AE102" s="226"/>
      <c r="AF102" s="226"/>
      <c r="AG102" s="226"/>
      <c r="AH102" s="226"/>
      <c r="AI102" s="227"/>
      <c r="AJ102" s="225">
        <v>2</v>
      </c>
      <c r="AK102" s="226"/>
      <c r="AL102" s="226"/>
      <c r="AM102" s="226"/>
      <c r="AN102" s="226"/>
      <c r="AO102" s="227"/>
      <c r="AP102" s="225">
        <v>5.2</v>
      </c>
      <c r="AQ102" s="226"/>
      <c r="AR102" s="226"/>
      <c r="AS102" s="226"/>
      <c r="AT102" s="226"/>
      <c r="AU102" s="226"/>
      <c r="AV102" s="226"/>
      <c r="AW102" s="226"/>
      <c r="AX102" s="227"/>
      <c r="AY102" s="225">
        <v>18.239999999999998</v>
      </c>
      <c r="AZ102" s="226"/>
      <c r="BA102" s="226"/>
      <c r="BB102" s="226"/>
      <c r="BC102" s="226"/>
      <c r="BD102" s="226"/>
      <c r="BE102" s="226"/>
      <c r="BF102" s="226"/>
      <c r="BG102" s="227"/>
      <c r="BH102" s="225">
        <v>106</v>
      </c>
      <c r="BI102" s="226"/>
      <c r="BJ102" s="226"/>
      <c r="BK102" s="226"/>
      <c r="BL102" s="226"/>
      <c r="BM102" s="226"/>
      <c r="BN102" s="226"/>
      <c r="BO102" s="226"/>
      <c r="BP102" s="226"/>
      <c r="BQ102" s="226"/>
      <c r="BR102" s="226"/>
      <c r="BS102" s="226"/>
      <c r="BT102" s="227"/>
      <c r="BU102" s="133">
        <v>110</v>
      </c>
      <c r="BV102" s="134"/>
      <c r="BW102" s="135"/>
      <c r="BX102" s="24"/>
      <c r="BY102" s="24"/>
      <c r="BZ102" s="24"/>
      <c r="CA102" s="24"/>
    </row>
    <row r="103" spans="1:79" ht="14.25" customHeight="1" x14ac:dyDescent="0.2">
      <c r="A103" s="145"/>
      <c r="B103" s="145"/>
      <c r="C103" s="145"/>
      <c r="D103" s="212" t="s">
        <v>134</v>
      </c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9"/>
      <c r="AC103" s="126">
        <v>150</v>
      </c>
      <c r="AD103" s="127"/>
      <c r="AE103" s="127"/>
      <c r="AF103" s="127"/>
      <c r="AG103" s="127"/>
      <c r="AH103" s="127"/>
      <c r="AI103" s="128"/>
      <c r="AJ103" s="126">
        <v>8.4</v>
      </c>
      <c r="AK103" s="127"/>
      <c r="AL103" s="127"/>
      <c r="AM103" s="127"/>
      <c r="AN103" s="127"/>
      <c r="AO103" s="128"/>
      <c r="AP103" s="126">
        <v>16.5</v>
      </c>
      <c r="AQ103" s="127"/>
      <c r="AR103" s="127"/>
      <c r="AS103" s="127"/>
      <c r="AT103" s="127"/>
      <c r="AU103" s="127"/>
      <c r="AV103" s="127"/>
      <c r="AW103" s="127"/>
      <c r="AX103" s="128"/>
      <c r="AY103" s="126">
        <v>51.3</v>
      </c>
      <c r="AZ103" s="127"/>
      <c r="BA103" s="127"/>
      <c r="BB103" s="127"/>
      <c r="BC103" s="127"/>
      <c r="BD103" s="127"/>
      <c r="BE103" s="127"/>
      <c r="BF103" s="127"/>
      <c r="BG103" s="128"/>
      <c r="BH103" s="126">
        <v>350.5</v>
      </c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8"/>
      <c r="BU103" s="133">
        <v>302</v>
      </c>
      <c r="BV103" s="134"/>
      <c r="BW103" s="135"/>
      <c r="BX103" s="24"/>
      <c r="BY103" s="24"/>
      <c r="BZ103" s="24"/>
      <c r="CA103" s="24"/>
    </row>
    <row r="104" spans="1:79" ht="15.75" customHeight="1" x14ac:dyDescent="0.2">
      <c r="A104" s="145"/>
      <c r="B104" s="145"/>
      <c r="C104" s="145"/>
      <c r="D104" s="196" t="s">
        <v>121</v>
      </c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9"/>
      <c r="AC104" s="225">
        <v>100</v>
      </c>
      <c r="AD104" s="226"/>
      <c r="AE104" s="226"/>
      <c r="AF104" s="226"/>
      <c r="AG104" s="226"/>
      <c r="AH104" s="226"/>
      <c r="AI104" s="227"/>
      <c r="AJ104" s="225">
        <v>17.600000000000001</v>
      </c>
      <c r="AK104" s="226"/>
      <c r="AL104" s="226"/>
      <c r="AM104" s="226"/>
      <c r="AN104" s="226"/>
      <c r="AO104" s="227"/>
      <c r="AP104" s="225">
        <v>9.1999999999999993</v>
      </c>
      <c r="AQ104" s="226"/>
      <c r="AR104" s="226"/>
      <c r="AS104" s="226"/>
      <c r="AT104" s="226"/>
      <c r="AU104" s="226"/>
      <c r="AV104" s="226"/>
      <c r="AW104" s="226"/>
      <c r="AX104" s="227"/>
      <c r="AY104" s="225">
        <v>3.4</v>
      </c>
      <c r="AZ104" s="226"/>
      <c r="BA104" s="226"/>
      <c r="BB104" s="226"/>
      <c r="BC104" s="226"/>
      <c r="BD104" s="226"/>
      <c r="BE104" s="226"/>
      <c r="BF104" s="226"/>
      <c r="BG104" s="227"/>
      <c r="BH104" s="225">
        <v>169</v>
      </c>
      <c r="BI104" s="226"/>
      <c r="BJ104" s="226"/>
      <c r="BK104" s="226"/>
      <c r="BL104" s="226"/>
      <c r="BM104" s="226"/>
      <c r="BN104" s="226"/>
      <c r="BO104" s="226"/>
      <c r="BP104" s="226"/>
      <c r="BQ104" s="226"/>
      <c r="BR104" s="226"/>
      <c r="BS104" s="226"/>
      <c r="BT104" s="227"/>
      <c r="BU104" s="133">
        <v>423</v>
      </c>
      <c r="BV104" s="134"/>
      <c r="BW104" s="135"/>
      <c r="BX104" s="24"/>
      <c r="BY104" s="24"/>
      <c r="BZ104" s="24"/>
      <c r="CA104" s="24"/>
    </row>
    <row r="105" spans="1:79" ht="15" customHeight="1" x14ac:dyDescent="0.2">
      <c r="A105" s="145"/>
      <c r="B105" s="145"/>
      <c r="C105" s="145"/>
      <c r="D105" s="130" t="s">
        <v>59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49">
        <v>200</v>
      </c>
      <c r="AD105" s="149"/>
      <c r="AE105" s="149"/>
      <c r="AF105" s="149"/>
      <c r="AG105" s="149"/>
      <c r="AH105" s="149"/>
      <c r="AI105" s="149"/>
      <c r="AJ105" s="149">
        <v>4.9000000000000004</v>
      </c>
      <c r="AK105" s="149"/>
      <c r="AL105" s="149"/>
      <c r="AM105" s="149"/>
      <c r="AN105" s="149"/>
      <c r="AO105" s="149"/>
      <c r="AP105" s="149">
        <v>5</v>
      </c>
      <c r="AQ105" s="149"/>
      <c r="AR105" s="149"/>
      <c r="AS105" s="149"/>
      <c r="AT105" s="149"/>
      <c r="AU105" s="149"/>
      <c r="AV105" s="149"/>
      <c r="AW105" s="149"/>
      <c r="AX105" s="149"/>
      <c r="AY105" s="149">
        <v>32.5</v>
      </c>
      <c r="AZ105" s="149"/>
      <c r="BA105" s="149"/>
      <c r="BB105" s="149"/>
      <c r="BC105" s="149"/>
      <c r="BD105" s="149"/>
      <c r="BE105" s="149"/>
      <c r="BF105" s="149"/>
      <c r="BG105" s="149"/>
      <c r="BH105" s="149">
        <v>190</v>
      </c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/>
      <c r="BU105" s="129">
        <v>693</v>
      </c>
      <c r="BV105" s="129"/>
      <c r="BW105" s="129"/>
      <c r="BX105" s="24"/>
      <c r="BY105" s="24"/>
      <c r="BZ105" s="24"/>
      <c r="CA105" s="24"/>
    </row>
    <row r="106" spans="1:79" ht="15" customHeight="1" x14ac:dyDescent="0.2">
      <c r="A106" s="145"/>
      <c r="B106" s="145"/>
      <c r="C106" s="145"/>
      <c r="D106" s="129" t="s">
        <v>10</v>
      </c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49">
        <v>30</v>
      </c>
      <c r="AD106" s="149"/>
      <c r="AE106" s="149"/>
      <c r="AF106" s="149"/>
      <c r="AG106" s="149"/>
      <c r="AH106" s="149"/>
      <c r="AI106" s="149"/>
      <c r="AJ106" s="149">
        <v>1.8</v>
      </c>
      <c r="AK106" s="149"/>
      <c r="AL106" s="149"/>
      <c r="AM106" s="149"/>
      <c r="AN106" s="149"/>
      <c r="AO106" s="149"/>
      <c r="AP106" s="149">
        <v>2</v>
      </c>
      <c r="AQ106" s="149"/>
      <c r="AR106" s="149"/>
      <c r="AS106" s="149"/>
      <c r="AT106" s="149"/>
      <c r="AU106" s="149"/>
      <c r="AV106" s="149"/>
      <c r="AW106" s="149"/>
      <c r="AX106" s="149"/>
      <c r="AY106" s="149">
        <v>21</v>
      </c>
      <c r="AZ106" s="149"/>
      <c r="BA106" s="149"/>
      <c r="BB106" s="149"/>
      <c r="BC106" s="149"/>
      <c r="BD106" s="149"/>
      <c r="BE106" s="149"/>
      <c r="BF106" s="149"/>
      <c r="BG106" s="149"/>
      <c r="BH106" s="149">
        <v>100</v>
      </c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49"/>
      <c r="BT106" s="149"/>
      <c r="BU106" s="131" t="s">
        <v>32</v>
      </c>
      <c r="BV106" s="132"/>
      <c r="BW106" s="132"/>
      <c r="BX106" s="24"/>
      <c r="BY106" s="24"/>
      <c r="BZ106" s="24"/>
      <c r="CA106" s="24"/>
    </row>
    <row r="107" spans="1:79" ht="15" customHeight="1" x14ac:dyDescent="0.2">
      <c r="A107" s="145"/>
      <c r="B107" s="145"/>
      <c r="C107" s="145"/>
      <c r="D107" s="129" t="s">
        <v>11</v>
      </c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49">
        <v>25</v>
      </c>
      <c r="AD107" s="149"/>
      <c r="AE107" s="149"/>
      <c r="AF107" s="149"/>
      <c r="AG107" s="149"/>
      <c r="AH107" s="149"/>
      <c r="AI107" s="149"/>
      <c r="AJ107" s="149">
        <v>1</v>
      </c>
      <c r="AK107" s="149"/>
      <c r="AL107" s="149"/>
      <c r="AM107" s="149"/>
      <c r="AN107" s="149"/>
      <c r="AO107" s="149"/>
      <c r="AP107" s="149">
        <v>0.9</v>
      </c>
      <c r="AQ107" s="149"/>
      <c r="AR107" s="149"/>
      <c r="AS107" s="149"/>
      <c r="AT107" s="149"/>
      <c r="AU107" s="149"/>
      <c r="AV107" s="149"/>
      <c r="AW107" s="149"/>
      <c r="AX107" s="149"/>
      <c r="AY107" s="149">
        <v>10</v>
      </c>
      <c r="AZ107" s="149"/>
      <c r="BA107" s="149"/>
      <c r="BB107" s="149"/>
      <c r="BC107" s="149"/>
      <c r="BD107" s="149"/>
      <c r="BE107" s="149"/>
      <c r="BF107" s="149"/>
      <c r="BG107" s="149"/>
      <c r="BH107" s="149">
        <v>50</v>
      </c>
      <c r="BI107" s="149"/>
      <c r="BJ107" s="149"/>
      <c r="BK107" s="149"/>
      <c r="BL107" s="149"/>
      <c r="BM107" s="149"/>
      <c r="BN107" s="149"/>
      <c r="BO107" s="149"/>
      <c r="BP107" s="149"/>
      <c r="BQ107" s="149"/>
      <c r="BR107" s="149"/>
      <c r="BS107" s="149"/>
      <c r="BT107" s="149"/>
      <c r="BU107" s="131" t="s">
        <v>32</v>
      </c>
      <c r="BV107" s="132"/>
      <c r="BW107" s="132"/>
      <c r="BX107" s="24"/>
      <c r="BY107" s="24"/>
      <c r="BZ107" s="24"/>
      <c r="CA107" s="24"/>
    </row>
    <row r="108" spans="1:79" ht="14.25" x14ac:dyDescent="0.2">
      <c r="A108" s="145" t="s">
        <v>112</v>
      </c>
      <c r="B108" s="145"/>
      <c r="C108" s="145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79">
        <f>SUM(AC101:AI107)</f>
        <v>835</v>
      </c>
      <c r="AD108" s="179"/>
      <c r="AE108" s="179"/>
      <c r="AF108" s="179"/>
      <c r="AG108" s="179"/>
      <c r="AH108" s="179"/>
      <c r="AI108" s="179"/>
      <c r="AJ108" s="179">
        <f>SUM(AJ101:AO107)</f>
        <v>36.46</v>
      </c>
      <c r="AK108" s="179"/>
      <c r="AL108" s="179"/>
      <c r="AM108" s="179"/>
      <c r="AN108" s="179"/>
      <c r="AO108" s="179"/>
      <c r="AP108" s="179">
        <f>SUM(AP101:AX107)</f>
        <v>39.049999999999997</v>
      </c>
      <c r="AQ108" s="179"/>
      <c r="AR108" s="179"/>
      <c r="AS108" s="179"/>
      <c r="AT108" s="179"/>
      <c r="AU108" s="179"/>
      <c r="AV108" s="179"/>
      <c r="AW108" s="179"/>
      <c r="AX108" s="179"/>
      <c r="AY108" s="179">
        <f>SUM(AY101:BG107)</f>
        <v>139</v>
      </c>
      <c r="AZ108" s="179"/>
      <c r="BA108" s="179"/>
      <c r="BB108" s="179"/>
      <c r="BC108" s="179"/>
      <c r="BD108" s="179"/>
      <c r="BE108" s="179"/>
      <c r="BF108" s="179"/>
      <c r="BG108" s="179"/>
      <c r="BH108" s="179">
        <f>SUM(BH101:BT107)</f>
        <v>977.5</v>
      </c>
      <c r="BI108" s="179"/>
      <c r="BJ108" s="179"/>
      <c r="BK108" s="179"/>
      <c r="BL108" s="179"/>
      <c r="BM108" s="179"/>
      <c r="BN108" s="179"/>
      <c r="BO108" s="179"/>
      <c r="BP108" s="179"/>
      <c r="BQ108" s="179"/>
      <c r="BR108" s="179"/>
      <c r="BS108" s="179"/>
      <c r="BT108" s="179"/>
      <c r="BU108" s="132"/>
      <c r="BV108" s="132"/>
      <c r="BW108" s="132"/>
      <c r="BX108" s="24"/>
      <c r="BY108" s="24"/>
      <c r="BZ108" s="24"/>
      <c r="CA108" s="24"/>
    </row>
    <row r="109" spans="1:79" s="19" customFormat="1" ht="14.25" x14ac:dyDescent="0.2">
      <c r="A109" s="42" t="s">
        <v>139</v>
      </c>
      <c r="B109" s="43"/>
      <c r="C109" s="44"/>
      <c r="D109" s="45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7"/>
      <c r="AC109" s="48">
        <f>AC108+AC100</f>
        <v>1345</v>
      </c>
      <c r="AD109" s="49"/>
      <c r="AE109" s="49"/>
      <c r="AF109" s="49"/>
      <c r="AG109" s="49"/>
      <c r="AH109" s="49"/>
      <c r="AI109" s="50"/>
      <c r="AJ109" s="48">
        <f>AJ108+AJ100</f>
        <v>49.74</v>
      </c>
      <c r="AK109" s="49"/>
      <c r="AL109" s="49"/>
      <c r="AM109" s="49"/>
      <c r="AN109" s="49"/>
      <c r="AO109" s="50"/>
      <c r="AP109" s="48">
        <f>AP108+AP100</f>
        <v>64.55</v>
      </c>
      <c r="AQ109" s="49"/>
      <c r="AR109" s="49"/>
      <c r="AS109" s="49"/>
      <c r="AT109" s="49"/>
      <c r="AU109" s="49"/>
      <c r="AV109" s="49"/>
      <c r="AW109" s="49"/>
      <c r="AX109" s="50"/>
      <c r="AY109" s="48">
        <f>AY108+AY100</f>
        <v>243.41</v>
      </c>
      <c r="AZ109" s="49"/>
      <c r="BA109" s="49"/>
      <c r="BB109" s="49"/>
      <c r="BC109" s="49"/>
      <c r="BD109" s="49"/>
      <c r="BE109" s="49"/>
      <c r="BF109" s="49"/>
      <c r="BG109" s="50"/>
      <c r="BH109" s="48">
        <f>BH108+BH100</f>
        <v>1736.79</v>
      </c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50"/>
      <c r="BU109" s="51"/>
      <c r="BV109" s="52"/>
      <c r="BW109" s="53"/>
      <c r="BX109" s="24"/>
      <c r="BY109" s="24"/>
      <c r="BZ109" s="24"/>
      <c r="CA109" s="24"/>
    </row>
    <row r="110" spans="1:79" ht="14.25" x14ac:dyDescent="0.2">
      <c r="A110" s="145" t="s">
        <v>93</v>
      </c>
      <c r="B110" s="145"/>
      <c r="C110" s="145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69"/>
      <c r="AD110" s="70"/>
      <c r="AE110" s="70"/>
      <c r="AF110" s="70"/>
      <c r="AG110" s="70"/>
      <c r="AH110" s="70"/>
      <c r="AI110" s="71"/>
      <c r="AJ110" s="69"/>
      <c r="AK110" s="70"/>
      <c r="AL110" s="70"/>
      <c r="AM110" s="70"/>
      <c r="AN110" s="70"/>
      <c r="AO110" s="71"/>
      <c r="AP110" s="69"/>
      <c r="AQ110" s="70"/>
      <c r="AR110" s="70"/>
      <c r="AS110" s="70"/>
      <c r="AT110" s="70"/>
      <c r="AU110" s="70"/>
      <c r="AV110" s="70"/>
      <c r="AW110" s="70"/>
      <c r="AX110" s="71"/>
      <c r="AY110" s="69"/>
      <c r="AZ110" s="70"/>
      <c r="BA110" s="70"/>
      <c r="BB110" s="70"/>
      <c r="BC110" s="70"/>
      <c r="BD110" s="70"/>
      <c r="BE110" s="70"/>
      <c r="BF110" s="70"/>
      <c r="BG110" s="71"/>
      <c r="BH110" s="69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1"/>
      <c r="BU110" s="132"/>
      <c r="BV110" s="132"/>
      <c r="BW110" s="132"/>
      <c r="BX110" s="24"/>
      <c r="BY110" s="24"/>
      <c r="BZ110" s="24"/>
      <c r="CA110" s="24"/>
    </row>
    <row r="111" spans="1:79" ht="15" customHeight="1" x14ac:dyDescent="0.2">
      <c r="A111" s="145" t="s">
        <v>30</v>
      </c>
      <c r="B111" s="145"/>
      <c r="C111" s="145"/>
      <c r="D111" s="63" t="s">
        <v>78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5"/>
      <c r="AC111" s="66">
        <v>60</v>
      </c>
      <c r="AD111" s="67"/>
      <c r="AE111" s="67"/>
      <c r="AF111" s="67"/>
      <c r="AG111" s="67"/>
      <c r="AH111" s="67"/>
      <c r="AI111" s="68"/>
      <c r="AJ111" s="66">
        <v>0.66</v>
      </c>
      <c r="AK111" s="67"/>
      <c r="AL111" s="67"/>
      <c r="AM111" s="67"/>
      <c r="AN111" s="67"/>
      <c r="AO111" s="68"/>
      <c r="AP111" s="66">
        <v>0.12</v>
      </c>
      <c r="AQ111" s="67"/>
      <c r="AR111" s="67"/>
      <c r="AS111" s="67"/>
      <c r="AT111" s="67"/>
      <c r="AU111" s="67"/>
      <c r="AV111" s="67"/>
      <c r="AW111" s="67"/>
      <c r="AX111" s="68"/>
      <c r="AY111" s="66">
        <v>2.2799999999999998</v>
      </c>
      <c r="AZ111" s="67"/>
      <c r="BA111" s="67"/>
      <c r="BB111" s="67"/>
      <c r="BC111" s="67"/>
      <c r="BD111" s="67"/>
      <c r="BE111" s="67"/>
      <c r="BF111" s="67"/>
      <c r="BG111" s="68"/>
      <c r="BH111" s="66">
        <v>13.8</v>
      </c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8"/>
      <c r="BU111" s="63">
        <v>576</v>
      </c>
      <c r="BV111" s="64"/>
      <c r="BW111" s="65"/>
      <c r="BX111" s="24"/>
      <c r="BY111" s="24"/>
      <c r="BZ111" s="24"/>
      <c r="CA111" s="24"/>
    </row>
    <row r="112" spans="1:79" ht="15" customHeight="1" x14ac:dyDescent="0.2">
      <c r="A112" s="145"/>
      <c r="B112" s="145"/>
      <c r="C112" s="145"/>
      <c r="D112" s="100" t="s">
        <v>66</v>
      </c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5"/>
      <c r="AC112" s="66">
        <v>100</v>
      </c>
      <c r="AD112" s="67"/>
      <c r="AE112" s="67"/>
      <c r="AF112" s="67"/>
      <c r="AG112" s="67"/>
      <c r="AH112" s="67"/>
      <c r="AI112" s="68"/>
      <c r="AJ112" s="66">
        <v>13</v>
      </c>
      <c r="AK112" s="67"/>
      <c r="AL112" s="67"/>
      <c r="AM112" s="67"/>
      <c r="AN112" s="67"/>
      <c r="AO112" s="68"/>
      <c r="AP112" s="66">
        <v>8.8000000000000007</v>
      </c>
      <c r="AQ112" s="67"/>
      <c r="AR112" s="67"/>
      <c r="AS112" s="67"/>
      <c r="AT112" s="67"/>
      <c r="AU112" s="67"/>
      <c r="AV112" s="67"/>
      <c r="AW112" s="67"/>
      <c r="AX112" s="68"/>
      <c r="AY112" s="66">
        <v>15.2</v>
      </c>
      <c r="AZ112" s="67"/>
      <c r="BA112" s="67"/>
      <c r="BB112" s="67"/>
      <c r="BC112" s="67"/>
      <c r="BD112" s="67"/>
      <c r="BE112" s="67"/>
      <c r="BF112" s="67"/>
      <c r="BG112" s="68"/>
      <c r="BH112" s="66">
        <v>196</v>
      </c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8"/>
      <c r="BU112" s="63">
        <v>388</v>
      </c>
      <c r="BV112" s="64"/>
      <c r="BW112" s="65"/>
      <c r="BX112" s="24"/>
      <c r="BY112" s="24"/>
      <c r="BZ112" s="24"/>
      <c r="CA112" s="24"/>
    </row>
    <row r="113" spans="1:79" ht="15" customHeight="1" x14ac:dyDescent="0.2">
      <c r="A113" s="145"/>
      <c r="B113" s="145"/>
      <c r="C113" s="145"/>
      <c r="D113" s="100" t="s">
        <v>67</v>
      </c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1"/>
      <c r="AC113" s="163">
        <v>150</v>
      </c>
      <c r="AD113" s="164"/>
      <c r="AE113" s="164"/>
      <c r="AF113" s="164"/>
      <c r="AG113" s="164"/>
      <c r="AH113" s="164"/>
      <c r="AI113" s="165"/>
      <c r="AJ113" s="163">
        <v>3.15</v>
      </c>
      <c r="AK113" s="164"/>
      <c r="AL113" s="164"/>
      <c r="AM113" s="164"/>
      <c r="AN113" s="164"/>
      <c r="AO113" s="165"/>
      <c r="AP113" s="163">
        <v>6.75</v>
      </c>
      <c r="AQ113" s="164"/>
      <c r="AR113" s="164"/>
      <c r="AS113" s="164"/>
      <c r="AT113" s="164"/>
      <c r="AU113" s="164"/>
      <c r="AV113" s="164"/>
      <c r="AW113" s="164"/>
      <c r="AX113" s="165"/>
      <c r="AY113" s="163">
        <v>21.9</v>
      </c>
      <c r="AZ113" s="164"/>
      <c r="BA113" s="164"/>
      <c r="BB113" s="164"/>
      <c r="BC113" s="164"/>
      <c r="BD113" s="164"/>
      <c r="BE113" s="164"/>
      <c r="BF113" s="164"/>
      <c r="BG113" s="165"/>
      <c r="BH113" s="163">
        <v>163.5</v>
      </c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5"/>
      <c r="BU113" s="157">
        <v>520</v>
      </c>
      <c r="BV113" s="140"/>
      <c r="BW113" s="141"/>
      <c r="BX113" s="24"/>
      <c r="BY113" s="24"/>
      <c r="BZ113" s="24"/>
      <c r="CA113" s="24"/>
    </row>
    <row r="114" spans="1:79" ht="15" customHeight="1" x14ac:dyDescent="0.2">
      <c r="A114" s="145"/>
      <c r="B114" s="145"/>
      <c r="C114" s="145"/>
      <c r="D114" s="100" t="s">
        <v>68</v>
      </c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5"/>
      <c r="AC114" s="66">
        <v>200</v>
      </c>
      <c r="AD114" s="67"/>
      <c r="AE114" s="67"/>
      <c r="AF114" s="67"/>
      <c r="AG114" s="67"/>
      <c r="AH114" s="67"/>
      <c r="AI114" s="68"/>
      <c r="AJ114" s="102">
        <v>0.6</v>
      </c>
      <c r="AK114" s="103"/>
      <c r="AL114" s="103"/>
      <c r="AM114" s="103"/>
      <c r="AN114" s="103"/>
      <c r="AO114" s="104"/>
      <c r="AP114" s="66">
        <v>0</v>
      </c>
      <c r="AQ114" s="67"/>
      <c r="AR114" s="67"/>
      <c r="AS114" s="67"/>
      <c r="AT114" s="67"/>
      <c r="AU114" s="67"/>
      <c r="AV114" s="67"/>
      <c r="AW114" s="67"/>
      <c r="AX114" s="68"/>
      <c r="AY114" s="66">
        <v>31.4</v>
      </c>
      <c r="AZ114" s="67"/>
      <c r="BA114" s="67"/>
      <c r="BB114" s="67"/>
      <c r="BC114" s="67"/>
      <c r="BD114" s="67"/>
      <c r="BE114" s="67"/>
      <c r="BF114" s="67"/>
      <c r="BG114" s="68"/>
      <c r="BH114" s="66">
        <v>124</v>
      </c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8"/>
      <c r="BU114" s="100">
        <v>639</v>
      </c>
      <c r="BV114" s="64"/>
      <c r="BW114" s="65"/>
      <c r="BX114" s="24"/>
      <c r="BY114" s="24"/>
      <c r="BZ114" s="24"/>
      <c r="CA114" s="24"/>
    </row>
    <row r="115" spans="1:79" ht="15" customHeight="1" x14ac:dyDescent="0.2">
      <c r="A115" s="145"/>
      <c r="B115" s="145"/>
      <c r="C115" s="145"/>
      <c r="D115" s="63" t="s">
        <v>10</v>
      </c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5"/>
      <c r="AC115" s="66">
        <v>25</v>
      </c>
      <c r="AD115" s="67"/>
      <c r="AE115" s="67"/>
      <c r="AF115" s="67"/>
      <c r="AG115" s="67"/>
      <c r="AH115" s="67"/>
      <c r="AI115" s="68"/>
      <c r="AJ115" s="66">
        <v>1.8</v>
      </c>
      <c r="AK115" s="67"/>
      <c r="AL115" s="67"/>
      <c r="AM115" s="67"/>
      <c r="AN115" s="67"/>
      <c r="AO115" s="68"/>
      <c r="AP115" s="66">
        <v>3.5</v>
      </c>
      <c r="AQ115" s="67"/>
      <c r="AR115" s="67"/>
      <c r="AS115" s="67"/>
      <c r="AT115" s="67"/>
      <c r="AU115" s="67"/>
      <c r="AV115" s="67"/>
      <c r="AW115" s="67"/>
      <c r="AX115" s="68"/>
      <c r="AY115" s="66">
        <v>15</v>
      </c>
      <c r="AZ115" s="67"/>
      <c r="BA115" s="67"/>
      <c r="BB115" s="67"/>
      <c r="BC115" s="67"/>
      <c r="BD115" s="67"/>
      <c r="BE115" s="67"/>
      <c r="BF115" s="67"/>
      <c r="BG115" s="68"/>
      <c r="BH115" s="66">
        <v>65</v>
      </c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8"/>
      <c r="BU115" s="63" t="s">
        <v>9</v>
      </c>
      <c r="BV115" s="64"/>
      <c r="BW115" s="65"/>
      <c r="BX115" s="24"/>
      <c r="BY115" s="24"/>
      <c r="BZ115" s="24"/>
      <c r="CA115" s="24"/>
    </row>
    <row r="116" spans="1:79" ht="15" customHeight="1" x14ac:dyDescent="0.2">
      <c r="A116" s="145"/>
      <c r="B116" s="145"/>
      <c r="C116" s="145"/>
      <c r="D116" s="63" t="s">
        <v>11</v>
      </c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5"/>
      <c r="AC116" s="66">
        <v>25</v>
      </c>
      <c r="AD116" s="67"/>
      <c r="AE116" s="67"/>
      <c r="AF116" s="67"/>
      <c r="AG116" s="67"/>
      <c r="AH116" s="67"/>
      <c r="AI116" s="68"/>
      <c r="AJ116" s="66">
        <v>1</v>
      </c>
      <c r="AK116" s="67"/>
      <c r="AL116" s="67"/>
      <c r="AM116" s="67"/>
      <c r="AN116" s="67"/>
      <c r="AO116" s="68"/>
      <c r="AP116" s="66">
        <v>0.9</v>
      </c>
      <c r="AQ116" s="67"/>
      <c r="AR116" s="67"/>
      <c r="AS116" s="67"/>
      <c r="AT116" s="67"/>
      <c r="AU116" s="67"/>
      <c r="AV116" s="67"/>
      <c r="AW116" s="67"/>
      <c r="AX116" s="68"/>
      <c r="AY116" s="66">
        <v>10</v>
      </c>
      <c r="AZ116" s="67"/>
      <c r="BA116" s="67"/>
      <c r="BB116" s="67"/>
      <c r="BC116" s="67"/>
      <c r="BD116" s="67"/>
      <c r="BE116" s="67"/>
      <c r="BF116" s="67"/>
      <c r="BG116" s="68"/>
      <c r="BH116" s="66">
        <v>50</v>
      </c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8"/>
      <c r="BU116" s="63" t="s">
        <v>9</v>
      </c>
      <c r="BV116" s="64"/>
      <c r="BW116" s="65"/>
      <c r="BX116" s="24"/>
      <c r="BY116" s="24"/>
      <c r="BZ116" s="24"/>
      <c r="CA116" s="24"/>
    </row>
    <row r="117" spans="1:79" ht="14.25" x14ac:dyDescent="0.2">
      <c r="A117" s="145" t="s">
        <v>108</v>
      </c>
      <c r="B117" s="145"/>
      <c r="C117" s="145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01">
        <f>SUM(AC112:AI116)</f>
        <v>500</v>
      </c>
      <c r="AD117" s="101"/>
      <c r="AE117" s="101"/>
      <c r="AF117" s="101"/>
      <c r="AG117" s="101"/>
      <c r="AH117" s="101"/>
      <c r="AI117" s="101"/>
      <c r="AJ117" s="101">
        <f>SUM(AJ111:AO116)</f>
        <v>20.21</v>
      </c>
      <c r="AK117" s="101"/>
      <c r="AL117" s="101"/>
      <c r="AM117" s="101"/>
      <c r="AN117" s="101"/>
      <c r="AO117" s="101"/>
      <c r="AP117" s="101">
        <f>SUM(AP111:AX116)</f>
        <v>20.07</v>
      </c>
      <c r="AQ117" s="101"/>
      <c r="AR117" s="101"/>
      <c r="AS117" s="101"/>
      <c r="AT117" s="101"/>
      <c r="AU117" s="101"/>
      <c r="AV117" s="101"/>
      <c r="AW117" s="101"/>
      <c r="AX117" s="101"/>
      <c r="AY117" s="101">
        <f>SUM(AY111:BG116)</f>
        <v>95.78</v>
      </c>
      <c r="AZ117" s="101"/>
      <c r="BA117" s="101"/>
      <c r="BB117" s="101"/>
      <c r="BC117" s="101"/>
      <c r="BD117" s="101"/>
      <c r="BE117" s="101"/>
      <c r="BF117" s="101"/>
      <c r="BG117" s="101"/>
      <c r="BH117" s="101">
        <f>SUM(BH111:BT116)</f>
        <v>612.29999999999995</v>
      </c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32"/>
      <c r="BV117" s="132"/>
      <c r="BW117" s="132"/>
      <c r="BX117" s="24"/>
      <c r="BY117" s="24"/>
      <c r="BZ117" s="24"/>
      <c r="CA117" s="24"/>
    </row>
    <row r="118" spans="1:79" ht="15" customHeight="1" x14ac:dyDescent="0.2">
      <c r="A118" s="145" t="s">
        <v>104</v>
      </c>
      <c r="B118" s="145"/>
      <c r="C118" s="145"/>
      <c r="D118" s="130" t="s">
        <v>136</v>
      </c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99">
        <v>60</v>
      </c>
      <c r="AD118" s="99"/>
      <c r="AE118" s="99"/>
      <c r="AF118" s="99"/>
      <c r="AG118" s="99"/>
      <c r="AH118" s="99"/>
      <c r="AI118" s="99"/>
      <c r="AJ118" s="99">
        <v>1</v>
      </c>
      <c r="AK118" s="99"/>
      <c r="AL118" s="99"/>
      <c r="AM118" s="99"/>
      <c r="AN118" s="99"/>
      <c r="AO118" s="99"/>
      <c r="AP118" s="99">
        <v>0.1</v>
      </c>
      <c r="AQ118" s="99"/>
      <c r="AR118" s="99"/>
      <c r="AS118" s="99"/>
      <c r="AT118" s="99"/>
      <c r="AU118" s="99"/>
      <c r="AV118" s="99"/>
      <c r="AW118" s="99"/>
      <c r="AX118" s="99"/>
      <c r="AY118" s="99">
        <v>3.9</v>
      </c>
      <c r="AZ118" s="99"/>
      <c r="BA118" s="99"/>
      <c r="BB118" s="99"/>
      <c r="BC118" s="99"/>
      <c r="BD118" s="99"/>
      <c r="BE118" s="99"/>
      <c r="BF118" s="99"/>
      <c r="BG118" s="99"/>
      <c r="BH118" s="99">
        <v>20.6</v>
      </c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122">
        <v>576</v>
      </c>
      <c r="BV118" s="123"/>
      <c r="BW118" s="124"/>
      <c r="BX118" s="24"/>
      <c r="BY118" s="24"/>
      <c r="BZ118" s="24"/>
      <c r="CA118" s="24"/>
    </row>
    <row r="119" spans="1:79" ht="15" customHeight="1" x14ac:dyDescent="0.2">
      <c r="A119" s="145"/>
      <c r="B119" s="145"/>
      <c r="C119" s="145"/>
      <c r="D119" s="212" t="s">
        <v>128</v>
      </c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4"/>
      <c r="AC119" s="126">
        <v>250</v>
      </c>
      <c r="AD119" s="127"/>
      <c r="AE119" s="127"/>
      <c r="AF119" s="127"/>
      <c r="AG119" s="127"/>
      <c r="AH119" s="127"/>
      <c r="AI119" s="128"/>
      <c r="AJ119" s="213">
        <v>10.1</v>
      </c>
      <c r="AK119" s="214"/>
      <c r="AL119" s="214"/>
      <c r="AM119" s="214"/>
      <c r="AN119" s="214"/>
      <c r="AO119" s="215"/>
      <c r="AP119" s="126">
        <v>6.9</v>
      </c>
      <c r="AQ119" s="127"/>
      <c r="AR119" s="127"/>
      <c r="AS119" s="127"/>
      <c r="AT119" s="127"/>
      <c r="AU119" s="127"/>
      <c r="AV119" s="127"/>
      <c r="AW119" s="127"/>
      <c r="AX119" s="128"/>
      <c r="AY119" s="126">
        <v>24.4</v>
      </c>
      <c r="AZ119" s="127"/>
      <c r="BA119" s="127"/>
      <c r="BB119" s="127"/>
      <c r="BC119" s="127"/>
      <c r="BD119" s="127"/>
      <c r="BE119" s="127"/>
      <c r="BF119" s="127"/>
      <c r="BG119" s="128"/>
      <c r="BH119" s="126">
        <v>199.7</v>
      </c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8"/>
      <c r="BU119" s="133">
        <v>147</v>
      </c>
      <c r="BV119" s="134"/>
      <c r="BW119" s="135"/>
      <c r="BX119" s="24"/>
      <c r="BY119" s="24"/>
      <c r="BZ119" s="24"/>
      <c r="CA119" s="24"/>
    </row>
    <row r="120" spans="1:79" s="18" customFormat="1" ht="15" customHeight="1" x14ac:dyDescent="0.2">
      <c r="A120" s="145"/>
      <c r="B120" s="145"/>
      <c r="C120" s="145"/>
      <c r="D120" s="130" t="s">
        <v>60</v>
      </c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49">
        <v>180</v>
      </c>
      <c r="AD120" s="149"/>
      <c r="AE120" s="149"/>
      <c r="AF120" s="149"/>
      <c r="AG120" s="149"/>
      <c r="AH120" s="149"/>
      <c r="AI120" s="149"/>
      <c r="AJ120" s="149">
        <v>16.02</v>
      </c>
      <c r="AK120" s="149"/>
      <c r="AL120" s="149"/>
      <c r="AM120" s="149"/>
      <c r="AN120" s="149"/>
      <c r="AO120" s="149"/>
      <c r="AP120" s="149">
        <v>8.82</v>
      </c>
      <c r="AQ120" s="149"/>
      <c r="AR120" s="149"/>
      <c r="AS120" s="149"/>
      <c r="AT120" s="149"/>
      <c r="AU120" s="149"/>
      <c r="AV120" s="149"/>
      <c r="AW120" s="149"/>
      <c r="AX120" s="149"/>
      <c r="AY120" s="149">
        <v>19.440000000000001</v>
      </c>
      <c r="AZ120" s="149"/>
      <c r="BA120" s="149"/>
      <c r="BB120" s="149"/>
      <c r="BC120" s="149"/>
      <c r="BD120" s="149"/>
      <c r="BE120" s="149"/>
      <c r="BF120" s="149"/>
      <c r="BG120" s="149"/>
      <c r="BH120" s="149">
        <v>225</v>
      </c>
      <c r="BI120" s="149"/>
      <c r="BJ120" s="149"/>
      <c r="BK120" s="149"/>
      <c r="BL120" s="149"/>
      <c r="BM120" s="149"/>
      <c r="BN120" s="149"/>
      <c r="BO120" s="149"/>
      <c r="BP120" s="149"/>
      <c r="BQ120" s="149"/>
      <c r="BR120" s="149"/>
      <c r="BS120" s="149"/>
      <c r="BT120" s="149"/>
      <c r="BU120" s="129">
        <v>436</v>
      </c>
      <c r="BV120" s="129"/>
      <c r="BW120" s="129"/>
      <c r="BX120" s="24"/>
      <c r="BY120" s="24"/>
      <c r="BZ120" s="24"/>
      <c r="CA120" s="24"/>
    </row>
    <row r="121" spans="1:79" ht="15" customHeight="1" x14ac:dyDescent="0.2">
      <c r="A121" s="145"/>
      <c r="B121" s="145"/>
      <c r="C121" s="145"/>
      <c r="D121" s="206" t="s">
        <v>61</v>
      </c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177">
        <v>180</v>
      </c>
      <c r="AD121" s="177"/>
      <c r="AE121" s="177"/>
      <c r="AF121" s="177"/>
      <c r="AG121" s="177"/>
      <c r="AH121" s="177"/>
      <c r="AI121" s="177"/>
      <c r="AJ121" s="177">
        <v>5.4</v>
      </c>
      <c r="AK121" s="177"/>
      <c r="AL121" s="177"/>
      <c r="AM121" s="177"/>
      <c r="AN121" s="177"/>
      <c r="AO121" s="177"/>
      <c r="AP121" s="177">
        <v>8.6</v>
      </c>
      <c r="AQ121" s="177"/>
      <c r="AR121" s="177"/>
      <c r="AS121" s="177"/>
      <c r="AT121" s="177"/>
      <c r="AU121" s="177"/>
      <c r="AV121" s="177"/>
      <c r="AW121" s="177"/>
      <c r="AX121" s="177"/>
      <c r="AY121" s="177">
        <v>35.6</v>
      </c>
      <c r="AZ121" s="177"/>
      <c r="BA121" s="177"/>
      <c r="BB121" s="177"/>
      <c r="BC121" s="177"/>
      <c r="BD121" s="177"/>
      <c r="BE121" s="177"/>
      <c r="BF121" s="177"/>
      <c r="BG121" s="177"/>
      <c r="BH121" s="177">
        <v>200</v>
      </c>
      <c r="BI121" s="177"/>
      <c r="BJ121" s="177"/>
      <c r="BK121" s="177"/>
      <c r="BL121" s="177"/>
      <c r="BM121" s="177"/>
      <c r="BN121" s="177"/>
      <c r="BO121" s="177"/>
      <c r="BP121" s="177"/>
      <c r="BQ121" s="177"/>
      <c r="BR121" s="177"/>
      <c r="BS121" s="177"/>
      <c r="BT121" s="177"/>
      <c r="BU121" s="129">
        <v>698</v>
      </c>
      <c r="BV121" s="129"/>
      <c r="BW121" s="129"/>
      <c r="BX121" s="24"/>
      <c r="BY121" s="24"/>
      <c r="BZ121" s="24"/>
      <c r="CA121" s="24"/>
    </row>
    <row r="122" spans="1:79" ht="15" customHeight="1" x14ac:dyDescent="0.2">
      <c r="A122" s="145"/>
      <c r="B122" s="145"/>
      <c r="C122" s="145"/>
      <c r="D122" s="129" t="s">
        <v>10</v>
      </c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49">
        <v>30</v>
      </c>
      <c r="AD122" s="149"/>
      <c r="AE122" s="149"/>
      <c r="AF122" s="149"/>
      <c r="AG122" s="149"/>
      <c r="AH122" s="149"/>
      <c r="AI122" s="149"/>
      <c r="AJ122" s="149">
        <v>1.8</v>
      </c>
      <c r="AK122" s="149"/>
      <c r="AL122" s="149"/>
      <c r="AM122" s="149"/>
      <c r="AN122" s="149"/>
      <c r="AO122" s="149"/>
      <c r="AP122" s="149">
        <v>2</v>
      </c>
      <c r="AQ122" s="149"/>
      <c r="AR122" s="149"/>
      <c r="AS122" s="149"/>
      <c r="AT122" s="149"/>
      <c r="AU122" s="149"/>
      <c r="AV122" s="149"/>
      <c r="AW122" s="149"/>
      <c r="AX122" s="149"/>
      <c r="AY122" s="149">
        <v>21</v>
      </c>
      <c r="AZ122" s="149"/>
      <c r="BA122" s="149"/>
      <c r="BB122" s="149"/>
      <c r="BC122" s="149"/>
      <c r="BD122" s="149"/>
      <c r="BE122" s="149"/>
      <c r="BF122" s="149"/>
      <c r="BG122" s="149"/>
      <c r="BH122" s="149">
        <v>100</v>
      </c>
      <c r="BI122" s="149"/>
      <c r="BJ122" s="149"/>
      <c r="BK122" s="149"/>
      <c r="BL122" s="149"/>
      <c r="BM122" s="149"/>
      <c r="BN122" s="149"/>
      <c r="BO122" s="149"/>
      <c r="BP122" s="149"/>
      <c r="BQ122" s="149"/>
      <c r="BR122" s="149"/>
      <c r="BS122" s="149"/>
      <c r="BT122" s="149"/>
      <c r="BU122" s="131" t="s">
        <v>32</v>
      </c>
      <c r="BV122" s="132"/>
      <c r="BW122" s="132"/>
      <c r="BX122" s="24"/>
      <c r="BY122" s="24"/>
      <c r="BZ122" s="24"/>
      <c r="CA122" s="24"/>
    </row>
    <row r="123" spans="1:79" ht="15" customHeight="1" x14ac:dyDescent="0.2">
      <c r="A123" s="145"/>
      <c r="B123" s="145"/>
      <c r="C123" s="145"/>
      <c r="D123" s="129" t="s">
        <v>11</v>
      </c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49">
        <v>25</v>
      </c>
      <c r="AD123" s="149"/>
      <c r="AE123" s="149"/>
      <c r="AF123" s="149"/>
      <c r="AG123" s="149"/>
      <c r="AH123" s="149"/>
      <c r="AI123" s="149"/>
      <c r="AJ123" s="149">
        <v>1</v>
      </c>
      <c r="AK123" s="149"/>
      <c r="AL123" s="149"/>
      <c r="AM123" s="149"/>
      <c r="AN123" s="149"/>
      <c r="AO123" s="149"/>
      <c r="AP123" s="149">
        <v>0.9</v>
      </c>
      <c r="AQ123" s="149"/>
      <c r="AR123" s="149"/>
      <c r="AS123" s="149"/>
      <c r="AT123" s="149"/>
      <c r="AU123" s="149"/>
      <c r="AV123" s="149"/>
      <c r="AW123" s="149"/>
      <c r="AX123" s="149"/>
      <c r="AY123" s="149">
        <v>10</v>
      </c>
      <c r="AZ123" s="149"/>
      <c r="BA123" s="149"/>
      <c r="BB123" s="149"/>
      <c r="BC123" s="149"/>
      <c r="BD123" s="149"/>
      <c r="BE123" s="149"/>
      <c r="BF123" s="149"/>
      <c r="BG123" s="149"/>
      <c r="BH123" s="149">
        <v>50</v>
      </c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31" t="s">
        <v>32</v>
      </c>
      <c r="BV123" s="132"/>
      <c r="BW123" s="132"/>
      <c r="BX123" s="24"/>
      <c r="BY123" s="24"/>
      <c r="BZ123" s="24"/>
      <c r="CA123" s="24"/>
    </row>
    <row r="124" spans="1:79" ht="14.25" x14ac:dyDescent="0.2">
      <c r="A124" s="145" t="s">
        <v>113</v>
      </c>
      <c r="B124" s="145"/>
      <c r="C124" s="145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72">
        <f>SUM(AC118:AI123)</f>
        <v>725</v>
      </c>
      <c r="AD124" s="70"/>
      <c r="AE124" s="70"/>
      <c r="AF124" s="70"/>
      <c r="AG124" s="70"/>
      <c r="AH124" s="70"/>
      <c r="AI124" s="71"/>
      <c r="AJ124" s="72">
        <f>SUM(AJ118:AO123)</f>
        <v>35.319999999999993</v>
      </c>
      <c r="AK124" s="70"/>
      <c r="AL124" s="70"/>
      <c r="AM124" s="70"/>
      <c r="AN124" s="70"/>
      <c r="AO124" s="71"/>
      <c r="AP124" s="72">
        <f>SUM(AP118:AX123)</f>
        <v>27.32</v>
      </c>
      <c r="AQ124" s="70"/>
      <c r="AR124" s="70"/>
      <c r="AS124" s="70"/>
      <c r="AT124" s="70"/>
      <c r="AU124" s="70"/>
      <c r="AV124" s="70"/>
      <c r="AW124" s="70"/>
      <c r="AX124" s="71"/>
      <c r="AY124" s="72">
        <f>SUM(AY118:BG123)</f>
        <v>114.34</v>
      </c>
      <c r="AZ124" s="70"/>
      <c r="BA124" s="70"/>
      <c r="BB124" s="70"/>
      <c r="BC124" s="70"/>
      <c r="BD124" s="70"/>
      <c r="BE124" s="70"/>
      <c r="BF124" s="70"/>
      <c r="BG124" s="71"/>
      <c r="BH124" s="72">
        <f>SUM(BH118:BT123)</f>
        <v>795.3</v>
      </c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1"/>
      <c r="BU124" s="132"/>
      <c r="BV124" s="132"/>
      <c r="BW124" s="132"/>
      <c r="BX124" s="24"/>
      <c r="BY124" s="24"/>
      <c r="BZ124" s="24"/>
      <c r="CA124" s="24"/>
    </row>
    <row r="125" spans="1:79" s="19" customFormat="1" ht="14.25" x14ac:dyDescent="0.2">
      <c r="A125" s="42" t="s">
        <v>139</v>
      </c>
      <c r="B125" s="43"/>
      <c r="C125" s="44"/>
      <c r="D125" s="69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1"/>
      <c r="AC125" s="72">
        <f>AC124+AC117</f>
        <v>1225</v>
      </c>
      <c r="AD125" s="73"/>
      <c r="AE125" s="73"/>
      <c r="AF125" s="73"/>
      <c r="AG125" s="73"/>
      <c r="AH125" s="73"/>
      <c r="AI125" s="74"/>
      <c r="AJ125" s="72">
        <f>AJ124+AJ117</f>
        <v>55.529999999999994</v>
      </c>
      <c r="AK125" s="73"/>
      <c r="AL125" s="73"/>
      <c r="AM125" s="73"/>
      <c r="AN125" s="73"/>
      <c r="AO125" s="74"/>
      <c r="AP125" s="72">
        <f>AP124+AP117</f>
        <v>47.39</v>
      </c>
      <c r="AQ125" s="73"/>
      <c r="AR125" s="73"/>
      <c r="AS125" s="73"/>
      <c r="AT125" s="73"/>
      <c r="AU125" s="73"/>
      <c r="AV125" s="73"/>
      <c r="AW125" s="73"/>
      <c r="AX125" s="74"/>
      <c r="AY125" s="72">
        <f>AY124+AY117</f>
        <v>210.12</v>
      </c>
      <c r="AZ125" s="73"/>
      <c r="BA125" s="73"/>
      <c r="BB125" s="73"/>
      <c r="BC125" s="73"/>
      <c r="BD125" s="73"/>
      <c r="BE125" s="73"/>
      <c r="BF125" s="73"/>
      <c r="BG125" s="74"/>
      <c r="BH125" s="72">
        <f>BH124+BH117</f>
        <v>1407.6</v>
      </c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4"/>
      <c r="BU125" s="51"/>
      <c r="BV125" s="52"/>
      <c r="BW125" s="53"/>
      <c r="BX125" s="24"/>
      <c r="BY125" s="24"/>
      <c r="BZ125" s="24"/>
      <c r="CA125" s="24"/>
    </row>
    <row r="126" spans="1:79" s="19" customFormat="1" ht="14.25" x14ac:dyDescent="0.2">
      <c r="A126" s="145" t="s">
        <v>94</v>
      </c>
      <c r="B126" s="145"/>
      <c r="C126" s="145"/>
      <c r="D126" s="69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1"/>
      <c r="AC126" s="69"/>
      <c r="AD126" s="70"/>
      <c r="AE126" s="70"/>
      <c r="AF126" s="70"/>
      <c r="AG126" s="70"/>
      <c r="AH126" s="70"/>
      <c r="AI126" s="71"/>
      <c r="AJ126" s="69"/>
      <c r="AK126" s="70"/>
      <c r="AL126" s="70"/>
      <c r="AM126" s="70"/>
      <c r="AN126" s="70"/>
      <c r="AO126" s="71"/>
      <c r="AP126" s="69"/>
      <c r="AQ126" s="70"/>
      <c r="AR126" s="70"/>
      <c r="AS126" s="70"/>
      <c r="AT126" s="70"/>
      <c r="AU126" s="70"/>
      <c r="AV126" s="70"/>
      <c r="AW126" s="70"/>
      <c r="AX126" s="71"/>
      <c r="AY126" s="69"/>
      <c r="AZ126" s="70"/>
      <c r="BA126" s="70"/>
      <c r="BB126" s="70"/>
      <c r="BC126" s="70"/>
      <c r="BD126" s="70"/>
      <c r="BE126" s="70"/>
      <c r="BF126" s="70"/>
      <c r="BG126" s="71"/>
      <c r="BH126" s="69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1"/>
      <c r="BU126" s="132"/>
      <c r="BV126" s="132"/>
      <c r="BW126" s="132"/>
      <c r="BX126" s="24"/>
      <c r="BY126" s="24"/>
      <c r="BZ126" s="24"/>
      <c r="CA126" s="24"/>
    </row>
    <row r="127" spans="1:79" ht="15" customHeight="1" x14ac:dyDescent="0.2">
      <c r="A127" s="145" t="s">
        <v>30</v>
      </c>
      <c r="B127" s="145"/>
      <c r="C127" s="145"/>
      <c r="D127" s="100" t="s">
        <v>79</v>
      </c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5"/>
      <c r="AC127" s="66">
        <v>60</v>
      </c>
      <c r="AD127" s="67"/>
      <c r="AE127" s="67"/>
      <c r="AF127" s="67"/>
      <c r="AG127" s="67"/>
      <c r="AH127" s="67"/>
      <c r="AI127" s="68"/>
      <c r="AJ127" s="66">
        <v>0.48</v>
      </c>
      <c r="AK127" s="67"/>
      <c r="AL127" s="67"/>
      <c r="AM127" s="67"/>
      <c r="AN127" s="67"/>
      <c r="AO127" s="68"/>
      <c r="AP127" s="66">
        <v>0.1</v>
      </c>
      <c r="AQ127" s="67"/>
      <c r="AR127" s="67"/>
      <c r="AS127" s="67"/>
      <c r="AT127" s="67"/>
      <c r="AU127" s="67"/>
      <c r="AV127" s="67"/>
      <c r="AW127" s="67"/>
      <c r="AX127" s="68"/>
      <c r="AY127" s="66">
        <v>1.56</v>
      </c>
      <c r="AZ127" s="67"/>
      <c r="BA127" s="67"/>
      <c r="BB127" s="67"/>
      <c r="BC127" s="67"/>
      <c r="BD127" s="67"/>
      <c r="BE127" s="67"/>
      <c r="BF127" s="67"/>
      <c r="BG127" s="68"/>
      <c r="BH127" s="66">
        <v>8.4</v>
      </c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8"/>
      <c r="BU127" s="63">
        <v>576</v>
      </c>
      <c r="BV127" s="64"/>
      <c r="BW127" s="65"/>
      <c r="BX127" s="24"/>
      <c r="BY127" s="24"/>
      <c r="BZ127" s="24"/>
      <c r="CA127" s="24"/>
    </row>
    <row r="128" spans="1:79" ht="15" customHeight="1" x14ac:dyDescent="0.2">
      <c r="A128" s="145"/>
      <c r="B128" s="145"/>
      <c r="C128" s="145"/>
      <c r="D128" s="100" t="s">
        <v>69</v>
      </c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5"/>
      <c r="AC128" s="66">
        <v>100</v>
      </c>
      <c r="AD128" s="67"/>
      <c r="AE128" s="67"/>
      <c r="AF128" s="67"/>
      <c r="AG128" s="67"/>
      <c r="AH128" s="67"/>
      <c r="AI128" s="68"/>
      <c r="AJ128" s="66">
        <v>13.9</v>
      </c>
      <c r="AK128" s="67"/>
      <c r="AL128" s="67"/>
      <c r="AM128" s="67"/>
      <c r="AN128" s="67"/>
      <c r="AO128" s="68"/>
      <c r="AP128" s="66">
        <v>6.5</v>
      </c>
      <c r="AQ128" s="67"/>
      <c r="AR128" s="67"/>
      <c r="AS128" s="67"/>
      <c r="AT128" s="67"/>
      <c r="AU128" s="67"/>
      <c r="AV128" s="67"/>
      <c r="AW128" s="67"/>
      <c r="AX128" s="68"/>
      <c r="AY128" s="66">
        <v>4</v>
      </c>
      <c r="AZ128" s="67"/>
      <c r="BA128" s="67"/>
      <c r="BB128" s="67"/>
      <c r="BC128" s="67"/>
      <c r="BD128" s="67"/>
      <c r="BE128" s="67"/>
      <c r="BF128" s="67"/>
      <c r="BG128" s="68"/>
      <c r="BH128" s="66">
        <v>132</v>
      </c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8"/>
      <c r="BU128" s="100">
        <v>437</v>
      </c>
      <c r="BV128" s="64"/>
      <c r="BW128" s="65"/>
      <c r="BX128" s="24"/>
      <c r="BY128" s="24"/>
      <c r="BZ128" s="24"/>
      <c r="CA128" s="24"/>
    </row>
    <row r="129" spans="1:79" ht="15" customHeight="1" x14ac:dyDescent="0.2">
      <c r="A129" s="145"/>
      <c r="B129" s="145"/>
      <c r="C129" s="145"/>
      <c r="D129" s="100" t="s">
        <v>70</v>
      </c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8"/>
      <c r="AC129" s="66">
        <v>150</v>
      </c>
      <c r="AD129" s="67"/>
      <c r="AE129" s="67"/>
      <c r="AF129" s="67"/>
      <c r="AG129" s="67"/>
      <c r="AH129" s="67"/>
      <c r="AI129" s="68"/>
      <c r="AJ129" s="66">
        <v>4.5</v>
      </c>
      <c r="AK129" s="67"/>
      <c r="AL129" s="67"/>
      <c r="AM129" s="67"/>
      <c r="AN129" s="67"/>
      <c r="AO129" s="68"/>
      <c r="AP129" s="66">
        <v>6.75</v>
      </c>
      <c r="AQ129" s="67"/>
      <c r="AR129" s="67"/>
      <c r="AS129" s="67"/>
      <c r="AT129" s="67"/>
      <c r="AU129" s="67"/>
      <c r="AV129" s="67"/>
      <c r="AW129" s="67"/>
      <c r="AX129" s="68"/>
      <c r="AY129" s="66">
        <v>22.35</v>
      </c>
      <c r="AZ129" s="67"/>
      <c r="BA129" s="67"/>
      <c r="BB129" s="67"/>
      <c r="BC129" s="67"/>
      <c r="BD129" s="67"/>
      <c r="BE129" s="67"/>
      <c r="BF129" s="67"/>
      <c r="BG129" s="68"/>
      <c r="BH129" s="66">
        <v>171</v>
      </c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8"/>
      <c r="BU129" s="100">
        <v>302</v>
      </c>
      <c r="BV129" s="137"/>
      <c r="BW129" s="138"/>
      <c r="BX129" s="24"/>
      <c r="BY129" s="24"/>
      <c r="BZ129" s="24"/>
      <c r="CA129" s="24"/>
    </row>
    <row r="130" spans="1:79" ht="15" customHeight="1" x14ac:dyDescent="0.2">
      <c r="A130" s="145"/>
      <c r="B130" s="145"/>
      <c r="C130" s="145"/>
      <c r="D130" s="100" t="s">
        <v>34</v>
      </c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5"/>
      <c r="AC130" s="66">
        <v>200</v>
      </c>
      <c r="AD130" s="67"/>
      <c r="AE130" s="67"/>
      <c r="AF130" s="67"/>
      <c r="AG130" s="67"/>
      <c r="AH130" s="67"/>
      <c r="AI130" s="68"/>
      <c r="AJ130" s="102">
        <v>0.2</v>
      </c>
      <c r="AK130" s="103"/>
      <c r="AL130" s="103"/>
      <c r="AM130" s="103"/>
      <c r="AN130" s="103"/>
      <c r="AO130" s="104"/>
      <c r="AP130" s="66">
        <v>0</v>
      </c>
      <c r="AQ130" s="67"/>
      <c r="AR130" s="67"/>
      <c r="AS130" s="67"/>
      <c r="AT130" s="67"/>
      <c r="AU130" s="67"/>
      <c r="AV130" s="67"/>
      <c r="AW130" s="67"/>
      <c r="AX130" s="68"/>
      <c r="AY130" s="66">
        <v>15</v>
      </c>
      <c r="AZ130" s="67"/>
      <c r="BA130" s="67"/>
      <c r="BB130" s="67"/>
      <c r="BC130" s="67"/>
      <c r="BD130" s="67"/>
      <c r="BE130" s="67"/>
      <c r="BF130" s="67"/>
      <c r="BG130" s="68"/>
      <c r="BH130" s="66">
        <v>58</v>
      </c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8"/>
      <c r="BU130" s="63">
        <v>685</v>
      </c>
      <c r="BV130" s="64"/>
      <c r="BW130" s="65"/>
      <c r="BX130" s="24"/>
      <c r="BY130" s="24"/>
      <c r="BZ130" s="24"/>
      <c r="CA130" s="24"/>
    </row>
    <row r="131" spans="1:79" ht="15" customHeight="1" x14ac:dyDescent="0.2">
      <c r="A131" s="145"/>
      <c r="B131" s="145"/>
      <c r="C131" s="145"/>
      <c r="D131" s="63" t="s">
        <v>10</v>
      </c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5"/>
      <c r="AC131" s="66">
        <v>25</v>
      </c>
      <c r="AD131" s="67"/>
      <c r="AE131" s="67"/>
      <c r="AF131" s="67"/>
      <c r="AG131" s="67"/>
      <c r="AH131" s="67"/>
      <c r="AI131" s="68"/>
      <c r="AJ131" s="66">
        <v>1.8</v>
      </c>
      <c r="AK131" s="67"/>
      <c r="AL131" s="67"/>
      <c r="AM131" s="67"/>
      <c r="AN131" s="67"/>
      <c r="AO131" s="68"/>
      <c r="AP131" s="66">
        <v>3.5</v>
      </c>
      <c r="AQ131" s="67"/>
      <c r="AR131" s="67"/>
      <c r="AS131" s="67"/>
      <c r="AT131" s="67"/>
      <c r="AU131" s="67"/>
      <c r="AV131" s="67"/>
      <c r="AW131" s="67"/>
      <c r="AX131" s="68"/>
      <c r="AY131" s="66">
        <v>15</v>
      </c>
      <c r="AZ131" s="67"/>
      <c r="BA131" s="67"/>
      <c r="BB131" s="67"/>
      <c r="BC131" s="67"/>
      <c r="BD131" s="67"/>
      <c r="BE131" s="67"/>
      <c r="BF131" s="67"/>
      <c r="BG131" s="68"/>
      <c r="BH131" s="66">
        <v>65</v>
      </c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8"/>
      <c r="BU131" s="63" t="s">
        <v>9</v>
      </c>
      <c r="BV131" s="64"/>
      <c r="BW131" s="65"/>
      <c r="BX131" s="24"/>
      <c r="BY131" s="24"/>
      <c r="BZ131" s="24"/>
      <c r="CA131" s="24"/>
    </row>
    <row r="132" spans="1:79" ht="15" customHeight="1" x14ac:dyDescent="0.2">
      <c r="A132" s="145"/>
      <c r="B132" s="145"/>
      <c r="C132" s="145"/>
      <c r="D132" s="63" t="s">
        <v>11</v>
      </c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5"/>
      <c r="AC132" s="66">
        <v>25</v>
      </c>
      <c r="AD132" s="67"/>
      <c r="AE132" s="67"/>
      <c r="AF132" s="67"/>
      <c r="AG132" s="67"/>
      <c r="AH132" s="67"/>
      <c r="AI132" s="68"/>
      <c r="AJ132" s="66">
        <v>1</v>
      </c>
      <c r="AK132" s="67"/>
      <c r="AL132" s="67"/>
      <c r="AM132" s="67"/>
      <c r="AN132" s="67"/>
      <c r="AO132" s="68"/>
      <c r="AP132" s="66">
        <v>0.9</v>
      </c>
      <c r="AQ132" s="67"/>
      <c r="AR132" s="67"/>
      <c r="AS132" s="67"/>
      <c r="AT132" s="67"/>
      <c r="AU132" s="67"/>
      <c r="AV132" s="67"/>
      <c r="AW132" s="67"/>
      <c r="AX132" s="68"/>
      <c r="AY132" s="66">
        <v>10</v>
      </c>
      <c r="AZ132" s="67"/>
      <c r="BA132" s="67"/>
      <c r="BB132" s="67"/>
      <c r="BC132" s="67"/>
      <c r="BD132" s="67"/>
      <c r="BE132" s="67"/>
      <c r="BF132" s="67"/>
      <c r="BG132" s="68"/>
      <c r="BH132" s="66">
        <v>50</v>
      </c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8"/>
      <c r="BU132" s="63" t="s">
        <v>9</v>
      </c>
      <c r="BV132" s="64"/>
      <c r="BW132" s="65"/>
      <c r="BX132" s="24"/>
      <c r="BY132" s="24"/>
      <c r="BZ132" s="24"/>
      <c r="CA132" s="24"/>
    </row>
    <row r="133" spans="1:79" ht="14.25" x14ac:dyDescent="0.2">
      <c r="A133" s="145" t="s">
        <v>108</v>
      </c>
      <c r="B133" s="145"/>
      <c r="C133" s="145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01">
        <f>SUM(AC127:AI132)</f>
        <v>560</v>
      </c>
      <c r="AD133" s="101"/>
      <c r="AE133" s="101"/>
      <c r="AF133" s="101"/>
      <c r="AG133" s="101"/>
      <c r="AH133" s="101"/>
      <c r="AI133" s="101"/>
      <c r="AJ133" s="101">
        <f>SUM(AJ127:AO132)</f>
        <v>21.880000000000003</v>
      </c>
      <c r="AK133" s="101"/>
      <c r="AL133" s="101"/>
      <c r="AM133" s="101"/>
      <c r="AN133" s="101"/>
      <c r="AO133" s="101"/>
      <c r="AP133" s="101">
        <f>SUM(AP127:AX132)</f>
        <v>17.75</v>
      </c>
      <c r="AQ133" s="101"/>
      <c r="AR133" s="101"/>
      <c r="AS133" s="101"/>
      <c r="AT133" s="101"/>
      <c r="AU133" s="101"/>
      <c r="AV133" s="101"/>
      <c r="AW133" s="101"/>
      <c r="AX133" s="101"/>
      <c r="AY133" s="101">
        <f>SUM(AY127:BG132)</f>
        <v>67.91</v>
      </c>
      <c r="AZ133" s="101"/>
      <c r="BA133" s="101"/>
      <c r="BB133" s="101"/>
      <c r="BC133" s="101"/>
      <c r="BD133" s="101"/>
      <c r="BE133" s="101"/>
      <c r="BF133" s="101"/>
      <c r="BG133" s="101"/>
      <c r="BH133" s="101">
        <f>SUM(BH127:BT132)</f>
        <v>484.4</v>
      </c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32"/>
      <c r="BV133" s="132"/>
      <c r="BW133" s="132"/>
      <c r="BX133" s="24"/>
      <c r="BY133" s="24"/>
      <c r="BZ133" s="24"/>
      <c r="CA133" s="24"/>
    </row>
    <row r="134" spans="1:79" ht="15" customHeight="1" x14ac:dyDescent="0.2">
      <c r="A134" s="145" t="s">
        <v>104</v>
      </c>
      <c r="B134" s="145"/>
      <c r="C134" s="145"/>
      <c r="D134" s="196" t="s">
        <v>80</v>
      </c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9"/>
      <c r="AC134" s="177">
        <v>80</v>
      </c>
      <c r="AD134" s="177"/>
      <c r="AE134" s="177"/>
      <c r="AF134" s="177"/>
      <c r="AG134" s="177"/>
      <c r="AH134" s="177"/>
      <c r="AI134" s="177"/>
      <c r="AJ134" s="178">
        <v>0.76</v>
      </c>
      <c r="AK134" s="178"/>
      <c r="AL134" s="178"/>
      <c r="AM134" s="178"/>
      <c r="AN134" s="178"/>
      <c r="AO134" s="178"/>
      <c r="AP134" s="177">
        <v>0.25</v>
      </c>
      <c r="AQ134" s="177"/>
      <c r="AR134" s="177"/>
      <c r="AS134" s="177"/>
      <c r="AT134" s="177"/>
      <c r="AU134" s="177"/>
      <c r="AV134" s="177"/>
      <c r="AW134" s="177"/>
      <c r="AX134" s="177"/>
      <c r="AY134" s="177">
        <v>2.56</v>
      </c>
      <c r="AZ134" s="177"/>
      <c r="BA134" s="177"/>
      <c r="BB134" s="177"/>
      <c r="BC134" s="177"/>
      <c r="BD134" s="177"/>
      <c r="BE134" s="177"/>
      <c r="BF134" s="177"/>
      <c r="BG134" s="177"/>
      <c r="BH134" s="177">
        <v>12</v>
      </c>
      <c r="BI134" s="177"/>
      <c r="BJ134" s="177"/>
      <c r="BK134" s="177"/>
      <c r="BL134" s="177"/>
      <c r="BM134" s="177"/>
      <c r="BN134" s="177"/>
      <c r="BO134" s="177"/>
      <c r="BP134" s="177"/>
      <c r="BQ134" s="177"/>
      <c r="BR134" s="177"/>
      <c r="BS134" s="177"/>
      <c r="BT134" s="177"/>
      <c r="BU134" s="136">
        <v>576</v>
      </c>
      <c r="BV134" s="136"/>
      <c r="BW134" s="136"/>
      <c r="BX134" s="24"/>
      <c r="BY134" s="24"/>
      <c r="BZ134" s="24"/>
      <c r="CA134" s="24"/>
    </row>
    <row r="135" spans="1:79" ht="15" x14ac:dyDescent="0.2">
      <c r="A135" s="145"/>
      <c r="B135" s="145"/>
      <c r="C135" s="145"/>
      <c r="D135" s="206" t="s">
        <v>129</v>
      </c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3">
        <v>250</v>
      </c>
      <c r="AD135" s="203"/>
      <c r="AE135" s="203"/>
      <c r="AF135" s="203"/>
      <c r="AG135" s="203"/>
      <c r="AH135" s="203"/>
      <c r="AI135" s="203"/>
      <c r="AJ135" s="210">
        <v>2</v>
      </c>
      <c r="AK135" s="210"/>
      <c r="AL135" s="210"/>
      <c r="AM135" s="210"/>
      <c r="AN135" s="210"/>
      <c r="AO135" s="210"/>
      <c r="AP135" s="203">
        <v>2.4</v>
      </c>
      <c r="AQ135" s="203"/>
      <c r="AR135" s="203"/>
      <c r="AS135" s="203"/>
      <c r="AT135" s="203"/>
      <c r="AU135" s="203"/>
      <c r="AV135" s="203"/>
      <c r="AW135" s="203"/>
      <c r="AX135" s="203"/>
      <c r="AY135" s="203">
        <v>14.8</v>
      </c>
      <c r="AZ135" s="203"/>
      <c r="BA135" s="203"/>
      <c r="BB135" s="203"/>
      <c r="BC135" s="203"/>
      <c r="BD135" s="203"/>
      <c r="BE135" s="203"/>
      <c r="BF135" s="203"/>
      <c r="BG135" s="203"/>
      <c r="BH135" s="203">
        <v>90</v>
      </c>
      <c r="BI135" s="203"/>
      <c r="BJ135" s="203"/>
      <c r="BK135" s="203"/>
      <c r="BL135" s="203"/>
      <c r="BM135" s="203"/>
      <c r="BN135" s="203"/>
      <c r="BO135" s="203"/>
      <c r="BP135" s="203"/>
      <c r="BQ135" s="203"/>
      <c r="BR135" s="203"/>
      <c r="BS135" s="203"/>
      <c r="BT135" s="203"/>
      <c r="BU135" s="133">
        <v>137</v>
      </c>
      <c r="BV135" s="134"/>
      <c r="BW135" s="135"/>
      <c r="BX135" s="24"/>
      <c r="BY135" s="24"/>
      <c r="BZ135" s="24"/>
      <c r="CA135" s="24"/>
    </row>
    <row r="136" spans="1:79" ht="15" customHeight="1" x14ac:dyDescent="0.2">
      <c r="A136" s="145"/>
      <c r="B136" s="145"/>
      <c r="C136" s="145"/>
      <c r="D136" s="196" t="s">
        <v>127</v>
      </c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8"/>
      <c r="AC136" s="99">
        <v>150</v>
      </c>
      <c r="AD136" s="99"/>
      <c r="AE136" s="99"/>
      <c r="AF136" s="99"/>
      <c r="AG136" s="99"/>
      <c r="AH136" s="99"/>
      <c r="AI136" s="99"/>
      <c r="AJ136" s="99">
        <v>3.4</v>
      </c>
      <c r="AK136" s="99"/>
      <c r="AL136" s="99"/>
      <c r="AM136" s="99"/>
      <c r="AN136" s="99"/>
      <c r="AO136" s="99"/>
      <c r="AP136" s="99">
        <v>6.1</v>
      </c>
      <c r="AQ136" s="99"/>
      <c r="AR136" s="99"/>
      <c r="AS136" s="99"/>
      <c r="AT136" s="99"/>
      <c r="AU136" s="99"/>
      <c r="AV136" s="99"/>
      <c r="AW136" s="99"/>
      <c r="AX136" s="99"/>
      <c r="AY136" s="99">
        <v>22.8</v>
      </c>
      <c r="AZ136" s="99"/>
      <c r="BA136" s="99"/>
      <c r="BB136" s="99"/>
      <c r="BC136" s="99"/>
      <c r="BD136" s="99"/>
      <c r="BE136" s="99"/>
      <c r="BF136" s="99"/>
      <c r="BG136" s="99"/>
      <c r="BH136" s="99">
        <v>163</v>
      </c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129">
        <v>332</v>
      </c>
      <c r="BV136" s="129"/>
      <c r="BW136" s="129"/>
      <c r="BX136" s="24"/>
      <c r="BY136" s="24"/>
      <c r="BZ136" s="24"/>
      <c r="CA136" s="24"/>
    </row>
    <row r="137" spans="1:79" ht="15" customHeight="1" x14ac:dyDescent="0.2">
      <c r="A137" s="145"/>
      <c r="B137" s="145"/>
      <c r="C137" s="145"/>
      <c r="D137" s="130" t="s">
        <v>132</v>
      </c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99">
        <v>75</v>
      </c>
      <c r="AD137" s="99"/>
      <c r="AE137" s="99"/>
      <c r="AF137" s="99"/>
      <c r="AG137" s="99"/>
      <c r="AH137" s="99"/>
      <c r="AI137" s="99"/>
      <c r="AJ137" s="211">
        <v>6.9</v>
      </c>
      <c r="AK137" s="211"/>
      <c r="AL137" s="211"/>
      <c r="AM137" s="211"/>
      <c r="AN137" s="211"/>
      <c r="AO137" s="211"/>
      <c r="AP137" s="99">
        <v>13.57</v>
      </c>
      <c r="AQ137" s="99"/>
      <c r="AR137" s="99"/>
      <c r="AS137" s="99"/>
      <c r="AT137" s="99"/>
      <c r="AU137" s="99"/>
      <c r="AV137" s="99"/>
      <c r="AW137" s="99"/>
      <c r="AX137" s="99"/>
      <c r="AY137" s="99">
        <v>7.5</v>
      </c>
      <c r="AZ137" s="99"/>
      <c r="BA137" s="99"/>
      <c r="BB137" s="99"/>
      <c r="BC137" s="99"/>
      <c r="BD137" s="99"/>
      <c r="BE137" s="99"/>
      <c r="BF137" s="99"/>
      <c r="BG137" s="99"/>
      <c r="BH137" s="99">
        <v>180</v>
      </c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132">
        <v>463</v>
      </c>
      <c r="BV137" s="132"/>
      <c r="BW137" s="132"/>
      <c r="BX137" s="24"/>
      <c r="BY137" s="24"/>
      <c r="BZ137" s="24"/>
      <c r="CA137" s="24"/>
    </row>
    <row r="138" spans="1:79" ht="15" customHeight="1" x14ac:dyDescent="0.2">
      <c r="A138" s="145"/>
      <c r="B138" s="145"/>
      <c r="C138" s="145"/>
      <c r="D138" s="130" t="s">
        <v>130</v>
      </c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99">
        <v>30</v>
      </c>
      <c r="AD138" s="99"/>
      <c r="AE138" s="99"/>
      <c r="AF138" s="99"/>
      <c r="AG138" s="99"/>
      <c r="AH138" s="99"/>
      <c r="AI138" s="99"/>
      <c r="AJ138" s="175">
        <v>0.78</v>
      </c>
      <c r="AK138" s="175"/>
      <c r="AL138" s="175"/>
      <c r="AM138" s="175"/>
      <c r="AN138" s="175"/>
      <c r="AO138" s="175"/>
      <c r="AP138" s="99">
        <v>1.44</v>
      </c>
      <c r="AQ138" s="99"/>
      <c r="AR138" s="99"/>
      <c r="AS138" s="99"/>
      <c r="AT138" s="99"/>
      <c r="AU138" s="99"/>
      <c r="AV138" s="99"/>
      <c r="AW138" s="99"/>
      <c r="AX138" s="99"/>
      <c r="AY138" s="99">
        <v>2.52</v>
      </c>
      <c r="AZ138" s="99"/>
      <c r="BA138" s="99"/>
      <c r="BB138" s="99"/>
      <c r="BC138" s="99"/>
      <c r="BD138" s="99"/>
      <c r="BE138" s="99"/>
      <c r="BF138" s="99"/>
      <c r="BG138" s="99"/>
      <c r="BH138" s="99">
        <v>26.4</v>
      </c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132">
        <v>587</v>
      </c>
      <c r="BV138" s="132"/>
      <c r="BW138" s="132"/>
      <c r="BX138" s="24"/>
      <c r="BY138" s="24"/>
      <c r="BZ138" s="24"/>
      <c r="CA138" s="24"/>
    </row>
    <row r="139" spans="1:79" ht="15" customHeight="1" x14ac:dyDescent="0.2">
      <c r="A139" s="145"/>
      <c r="B139" s="145"/>
      <c r="C139" s="145"/>
      <c r="D139" s="130" t="s">
        <v>131</v>
      </c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99">
        <v>200</v>
      </c>
      <c r="AD139" s="99"/>
      <c r="AE139" s="99"/>
      <c r="AF139" s="99"/>
      <c r="AG139" s="99"/>
      <c r="AH139" s="99"/>
      <c r="AI139" s="99"/>
      <c r="AJ139" s="175">
        <v>0.2</v>
      </c>
      <c r="AK139" s="175"/>
      <c r="AL139" s="175"/>
      <c r="AM139" s="175"/>
      <c r="AN139" s="175"/>
      <c r="AO139" s="175"/>
      <c r="AP139" s="99">
        <v>0</v>
      </c>
      <c r="AQ139" s="99"/>
      <c r="AR139" s="99"/>
      <c r="AS139" s="99"/>
      <c r="AT139" s="99"/>
      <c r="AU139" s="99"/>
      <c r="AV139" s="99"/>
      <c r="AW139" s="99"/>
      <c r="AX139" s="99"/>
      <c r="AY139" s="99">
        <v>45.2</v>
      </c>
      <c r="AZ139" s="99"/>
      <c r="BA139" s="99"/>
      <c r="BB139" s="99"/>
      <c r="BC139" s="99"/>
      <c r="BD139" s="99"/>
      <c r="BE139" s="99"/>
      <c r="BF139" s="99"/>
      <c r="BG139" s="99"/>
      <c r="BH139" s="99">
        <v>189.5</v>
      </c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132">
        <v>640</v>
      </c>
      <c r="BV139" s="132"/>
      <c r="BW139" s="132"/>
      <c r="BX139" s="24"/>
      <c r="BY139" s="24"/>
      <c r="BZ139" s="24"/>
      <c r="CA139" s="24"/>
    </row>
    <row r="140" spans="1:79" ht="15" customHeight="1" x14ac:dyDescent="0.2">
      <c r="A140" s="145"/>
      <c r="B140" s="145"/>
      <c r="C140" s="145"/>
      <c r="D140" s="129" t="s">
        <v>10</v>
      </c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49">
        <v>30</v>
      </c>
      <c r="AD140" s="149"/>
      <c r="AE140" s="149"/>
      <c r="AF140" s="149"/>
      <c r="AG140" s="149"/>
      <c r="AH140" s="149"/>
      <c r="AI140" s="149"/>
      <c r="AJ140" s="149">
        <v>1.8</v>
      </c>
      <c r="AK140" s="149"/>
      <c r="AL140" s="149"/>
      <c r="AM140" s="149"/>
      <c r="AN140" s="149"/>
      <c r="AO140" s="149"/>
      <c r="AP140" s="149">
        <v>2</v>
      </c>
      <c r="AQ140" s="149"/>
      <c r="AR140" s="149"/>
      <c r="AS140" s="149"/>
      <c r="AT140" s="149"/>
      <c r="AU140" s="149"/>
      <c r="AV140" s="149"/>
      <c r="AW140" s="149"/>
      <c r="AX140" s="149"/>
      <c r="AY140" s="149">
        <v>21</v>
      </c>
      <c r="AZ140" s="149"/>
      <c r="BA140" s="149"/>
      <c r="BB140" s="149"/>
      <c r="BC140" s="149"/>
      <c r="BD140" s="149"/>
      <c r="BE140" s="149"/>
      <c r="BF140" s="149"/>
      <c r="BG140" s="149"/>
      <c r="BH140" s="149">
        <v>100</v>
      </c>
      <c r="BI140" s="149"/>
      <c r="BJ140" s="149"/>
      <c r="BK140" s="149"/>
      <c r="BL140" s="149"/>
      <c r="BM140" s="149"/>
      <c r="BN140" s="149"/>
      <c r="BO140" s="149"/>
      <c r="BP140" s="149"/>
      <c r="BQ140" s="149"/>
      <c r="BR140" s="149"/>
      <c r="BS140" s="149"/>
      <c r="BT140" s="149"/>
      <c r="BU140" s="131" t="s">
        <v>32</v>
      </c>
      <c r="BV140" s="132"/>
      <c r="BW140" s="132"/>
      <c r="BX140" s="24"/>
      <c r="BY140" s="24"/>
      <c r="BZ140" s="24"/>
      <c r="CA140" s="24"/>
    </row>
    <row r="141" spans="1:79" ht="15" customHeight="1" x14ac:dyDescent="0.2">
      <c r="A141" s="145"/>
      <c r="B141" s="145"/>
      <c r="C141" s="145"/>
      <c r="D141" s="129" t="s">
        <v>11</v>
      </c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49">
        <v>25</v>
      </c>
      <c r="AD141" s="149"/>
      <c r="AE141" s="149"/>
      <c r="AF141" s="149"/>
      <c r="AG141" s="149"/>
      <c r="AH141" s="149"/>
      <c r="AI141" s="149"/>
      <c r="AJ141" s="149">
        <v>1</v>
      </c>
      <c r="AK141" s="149"/>
      <c r="AL141" s="149"/>
      <c r="AM141" s="149"/>
      <c r="AN141" s="149"/>
      <c r="AO141" s="149"/>
      <c r="AP141" s="149">
        <v>0.9</v>
      </c>
      <c r="AQ141" s="149"/>
      <c r="AR141" s="149"/>
      <c r="AS141" s="149"/>
      <c r="AT141" s="149"/>
      <c r="AU141" s="149"/>
      <c r="AV141" s="149"/>
      <c r="AW141" s="149"/>
      <c r="AX141" s="149"/>
      <c r="AY141" s="149">
        <v>10</v>
      </c>
      <c r="AZ141" s="149"/>
      <c r="BA141" s="149"/>
      <c r="BB141" s="149"/>
      <c r="BC141" s="149"/>
      <c r="BD141" s="149"/>
      <c r="BE141" s="149"/>
      <c r="BF141" s="149"/>
      <c r="BG141" s="149"/>
      <c r="BH141" s="149">
        <v>50</v>
      </c>
      <c r="BI141" s="149"/>
      <c r="BJ141" s="149"/>
      <c r="BK141" s="149"/>
      <c r="BL141" s="149"/>
      <c r="BM141" s="149"/>
      <c r="BN141" s="149"/>
      <c r="BO141" s="149"/>
      <c r="BP141" s="149"/>
      <c r="BQ141" s="149"/>
      <c r="BR141" s="149"/>
      <c r="BS141" s="149"/>
      <c r="BT141" s="149"/>
      <c r="BU141" s="131" t="s">
        <v>32</v>
      </c>
      <c r="BV141" s="132"/>
      <c r="BW141" s="132"/>
      <c r="BX141" s="24"/>
      <c r="BY141" s="24"/>
      <c r="BZ141" s="24"/>
      <c r="CA141" s="24"/>
    </row>
    <row r="142" spans="1:79" ht="14.25" x14ac:dyDescent="0.2">
      <c r="A142" s="145" t="s">
        <v>112</v>
      </c>
      <c r="B142" s="145"/>
      <c r="C142" s="145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3">
        <f>SUM(AC134:AI141)</f>
        <v>840</v>
      </c>
      <c r="AD142" s="142"/>
      <c r="AE142" s="142"/>
      <c r="AF142" s="142"/>
      <c r="AG142" s="142"/>
      <c r="AH142" s="142"/>
      <c r="AI142" s="142"/>
      <c r="AJ142" s="143">
        <f>SUM(AJ134:AO141)</f>
        <v>16.84</v>
      </c>
      <c r="AK142" s="142"/>
      <c r="AL142" s="142"/>
      <c r="AM142" s="142"/>
      <c r="AN142" s="142"/>
      <c r="AO142" s="142"/>
      <c r="AP142" s="143">
        <f>SUM(AP134:AX141)</f>
        <v>26.66</v>
      </c>
      <c r="AQ142" s="142"/>
      <c r="AR142" s="142"/>
      <c r="AS142" s="142"/>
      <c r="AT142" s="142"/>
      <c r="AU142" s="142"/>
      <c r="AV142" s="142"/>
      <c r="AW142" s="142"/>
      <c r="AX142" s="142"/>
      <c r="AY142" s="144">
        <f>SUM(AY134:BG141)</f>
        <v>126.38</v>
      </c>
      <c r="AZ142" s="145"/>
      <c r="BA142" s="145"/>
      <c r="BB142" s="145"/>
      <c r="BC142" s="145"/>
      <c r="BD142" s="145"/>
      <c r="BE142" s="145"/>
      <c r="BF142" s="145"/>
      <c r="BG142" s="145"/>
      <c r="BH142" s="143">
        <f>SUM(BH134:BT141)</f>
        <v>810.9</v>
      </c>
      <c r="BI142" s="142"/>
      <c r="BJ142" s="142"/>
      <c r="BK142" s="142"/>
      <c r="BL142" s="142"/>
      <c r="BM142" s="142"/>
      <c r="BN142" s="142"/>
      <c r="BO142" s="142"/>
      <c r="BP142" s="142"/>
      <c r="BQ142" s="142"/>
      <c r="BR142" s="142"/>
      <c r="BS142" s="142"/>
      <c r="BT142" s="142"/>
      <c r="BU142" s="132"/>
      <c r="BV142" s="132"/>
      <c r="BW142" s="132"/>
      <c r="BX142" s="24"/>
      <c r="BY142" s="24"/>
      <c r="BZ142" s="24"/>
      <c r="CA142" s="24"/>
    </row>
    <row r="143" spans="1:79" s="19" customFormat="1" ht="14.25" x14ac:dyDescent="0.2">
      <c r="A143" s="42" t="s">
        <v>139</v>
      </c>
      <c r="B143" s="43"/>
      <c r="C143" s="44"/>
      <c r="D143" s="69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1"/>
      <c r="AC143" s="72">
        <f>AC142+AC133</f>
        <v>1400</v>
      </c>
      <c r="AD143" s="73"/>
      <c r="AE143" s="73"/>
      <c r="AF143" s="73"/>
      <c r="AG143" s="73"/>
      <c r="AH143" s="73"/>
      <c r="AI143" s="74"/>
      <c r="AJ143" s="72">
        <f>AJ142+AJ133</f>
        <v>38.72</v>
      </c>
      <c r="AK143" s="73"/>
      <c r="AL143" s="73"/>
      <c r="AM143" s="73"/>
      <c r="AN143" s="73"/>
      <c r="AO143" s="74"/>
      <c r="AP143" s="72">
        <f>AP142+AP133</f>
        <v>44.41</v>
      </c>
      <c r="AQ143" s="73"/>
      <c r="AR143" s="73"/>
      <c r="AS143" s="73"/>
      <c r="AT143" s="73"/>
      <c r="AU143" s="73"/>
      <c r="AV143" s="73"/>
      <c r="AW143" s="73"/>
      <c r="AX143" s="74"/>
      <c r="AY143" s="75">
        <f>AY142+AY133</f>
        <v>194.29</v>
      </c>
      <c r="AZ143" s="76"/>
      <c r="BA143" s="76"/>
      <c r="BB143" s="76"/>
      <c r="BC143" s="76"/>
      <c r="BD143" s="76"/>
      <c r="BE143" s="76"/>
      <c r="BF143" s="76"/>
      <c r="BG143" s="77"/>
      <c r="BH143" s="72">
        <f>BH142+BH133</f>
        <v>1295.3</v>
      </c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4"/>
      <c r="BU143" s="51"/>
      <c r="BV143" s="52"/>
      <c r="BW143" s="53"/>
      <c r="BX143" s="24"/>
      <c r="BY143" s="24"/>
      <c r="BZ143" s="24"/>
      <c r="CA143" s="24"/>
    </row>
    <row r="144" spans="1:79" s="19" customFormat="1" ht="14.25" x14ac:dyDescent="0.2">
      <c r="A144" s="25"/>
      <c r="B144" s="145" t="s">
        <v>96</v>
      </c>
      <c r="C144" s="145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42"/>
      <c r="BT144" s="142"/>
      <c r="BU144" s="132"/>
      <c r="BV144" s="132"/>
      <c r="BW144" s="132"/>
      <c r="BX144" s="24"/>
      <c r="BY144" s="24"/>
      <c r="BZ144" s="24"/>
      <c r="CA144" s="24"/>
    </row>
    <row r="145" spans="1:79" ht="15" customHeight="1" x14ac:dyDescent="0.2">
      <c r="A145" s="145" t="s">
        <v>30</v>
      </c>
      <c r="B145" s="145"/>
      <c r="C145" s="145"/>
      <c r="D145" s="100" t="s">
        <v>72</v>
      </c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5"/>
      <c r="AC145" s="163">
        <v>150</v>
      </c>
      <c r="AD145" s="164"/>
      <c r="AE145" s="164"/>
      <c r="AF145" s="164"/>
      <c r="AG145" s="164"/>
      <c r="AH145" s="164"/>
      <c r="AI145" s="165"/>
      <c r="AJ145" s="172">
        <v>15.45</v>
      </c>
      <c r="AK145" s="173"/>
      <c r="AL145" s="173"/>
      <c r="AM145" s="173"/>
      <c r="AN145" s="173"/>
      <c r="AO145" s="174"/>
      <c r="AP145" s="163">
        <v>10.25</v>
      </c>
      <c r="AQ145" s="164"/>
      <c r="AR145" s="164"/>
      <c r="AS145" s="164"/>
      <c r="AT145" s="164"/>
      <c r="AU145" s="164"/>
      <c r="AV145" s="164"/>
      <c r="AW145" s="164"/>
      <c r="AX145" s="165"/>
      <c r="AY145" s="163">
        <v>29.7</v>
      </c>
      <c r="AZ145" s="164"/>
      <c r="BA145" s="164"/>
      <c r="BB145" s="164"/>
      <c r="BC145" s="164"/>
      <c r="BD145" s="164"/>
      <c r="BE145" s="164"/>
      <c r="BF145" s="164"/>
      <c r="BG145" s="165"/>
      <c r="BH145" s="163">
        <v>321</v>
      </c>
      <c r="BI145" s="164"/>
      <c r="BJ145" s="164"/>
      <c r="BK145" s="164"/>
      <c r="BL145" s="164"/>
      <c r="BM145" s="164"/>
      <c r="BN145" s="164"/>
      <c r="BO145" s="164"/>
      <c r="BP145" s="164"/>
      <c r="BQ145" s="164"/>
      <c r="BR145" s="164"/>
      <c r="BS145" s="164"/>
      <c r="BT145" s="165"/>
      <c r="BU145" s="139">
        <v>362</v>
      </c>
      <c r="BV145" s="140"/>
      <c r="BW145" s="141"/>
      <c r="BX145" s="24"/>
      <c r="BY145" s="24"/>
      <c r="BZ145" s="24"/>
      <c r="CA145" s="24"/>
    </row>
    <row r="146" spans="1:79" ht="15" customHeight="1" x14ac:dyDescent="0.2">
      <c r="A146" s="145"/>
      <c r="B146" s="145"/>
      <c r="C146" s="145"/>
      <c r="D146" s="100" t="s">
        <v>73</v>
      </c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5"/>
      <c r="AC146" s="66">
        <v>15</v>
      </c>
      <c r="AD146" s="67"/>
      <c r="AE146" s="67"/>
      <c r="AF146" s="67"/>
      <c r="AG146" s="67"/>
      <c r="AH146" s="67"/>
      <c r="AI146" s="68"/>
      <c r="AJ146" s="66">
        <v>1.08</v>
      </c>
      <c r="AK146" s="67"/>
      <c r="AL146" s="67"/>
      <c r="AM146" s="67"/>
      <c r="AN146" s="67"/>
      <c r="AO146" s="68"/>
      <c r="AP146" s="66">
        <v>2</v>
      </c>
      <c r="AQ146" s="67"/>
      <c r="AR146" s="67"/>
      <c r="AS146" s="67"/>
      <c r="AT146" s="67"/>
      <c r="AU146" s="67"/>
      <c r="AV146" s="67"/>
      <c r="AW146" s="67"/>
      <c r="AX146" s="68"/>
      <c r="AY146" s="66">
        <v>7.4</v>
      </c>
      <c r="AZ146" s="67"/>
      <c r="BA146" s="67"/>
      <c r="BB146" s="67"/>
      <c r="BC146" s="67"/>
      <c r="BD146" s="67"/>
      <c r="BE146" s="67"/>
      <c r="BF146" s="67"/>
      <c r="BG146" s="68"/>
      <c r="BH146" s="66">
        <v>59.35</v>
      </c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8"/>
      <c r="BU146" s="100" t="s">
        <v>32</v>
      </c>
      <c r="BV146" s="64"/>
      <c r="BW146" s="65"/>
      <c r="BX146" s="24"/>
      <c r="BY146" s="24"/>
      <c r="BZ146" s="24"/>
      <c r="CA146" s="24"/>
    </row>
    <row r="147" spans="1:79" ht="15" customHeight="1" x14ac:dyDescent="0.2">
      <c r="A147" s="145"/>
      <c r="B147" s="145"/>
      <c r="C147" s="145"/>
      <c r="D147" s="100" t="s">
        <v>76</v>
      </c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5"/>
      <c r="AC147" s="66">
        <v>100</v>
      </c>
      <c r="AD147" s="67"/>
      <c r="AE147" s="67"/>
      <c r="AF147" s="67"/>
      <c r="AG147" s="67"/>
      <c r="AH147" s="67"/>
      <c r="AI147" s="68"/>
      <c r="AJ147" s="66">
        <v>0.36</v>
      </c>
      <c r="AK147" s="67"/>
      <c r="AL147" s="67"/>
      <c r="AM147" s="67"/>
      <c r="AN147" s="67"/>
      <c r="AO147" s="68"/>
      <c r="AP147" s="66">
        <v>0.45</v>
      </c>
      <c r="AQ147" s="67"/>
      <c r="AR147" s="67"/>
      <c r="AS147" s="67"/>
      <c r="AT147" s="67"/>
      <c r="AU147" s="67"/>
      <c r="AV147" s="67"/>
      <c r="AW147" s="67"/>
      <c r="AX147" s="68"/>
      <c r="AY147" s="66">
        <v>12.3</v>
      </c>
      <c r="AZ147" s="67"/>
      <c r="BA147" s="67"/>
      <c r="BB147" s="67"/>
      <c r="BC147" s="67"/>
      <c r="BD147" s="67"/>
      <c r="BE147" s="67"/>
      <c r="BF147" s="67"/>
      <c r="BG147" s="68"/>
      <c r="BH147" s="66">
        <v>193.2</v>
      </c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8"/>
      <c r="BU147" s="63" t="s">
        <v>9</v>
      </c>
      <c r="BV147" s="64"/>
      <c r="BW147" s="65"/>
      <c r="BX147" s="24"/>
      <c r="BY147" s="24"/>
      <c r="BZ147" s="24"/>
      <c r="CA147" s="24"/>
    </row>
    <row r="148" spans="1:79" ht="15" customHeight="1" x14ac:dyDescent="0.2">
      <c r="A148" s="145"/>
      <c r="B148" s="145"/>
      <c r="C148" s="145"/>
      <c r="D148" s="100" t="s">
        <v>71</v>
      </c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8"/>
      <c r="AC148" s="66">
        <v>200</v>
      </c>
      <c r="AD148" s="67"/>
      <c r="AE148" s="67"/>
      <c r="AF148" s="67"/>
      <c r="AG148" s="67"/>
      <c r="AH148" s="67"/>
      <c r="AI148" s="68"/>
      <c r="AJ148" s="66">
        <v>1</v>
      </c>
      <c r="AK148" s="67"/>
      <c r="AL148" s="67"/>
      <c r="AM148" s="67"/>
      <c r="AN148" s="67"/>
      <c r="AO148" s="68"/>
      <c r="AP148" s="66">
        <v>0</v>
      </c>
      <c r="AQ148" s="67"/>
      <c r="AR148" s="67"/>
      <c r="AS148" s="67"/>
      <c r="AT148" s="67"/>
      <c r="AU148" s="67"/>
      <c r="AV148" s="67"/>
      <c r="AW148" s="67"/>
      <c r="AX148" s="68"/>
      <c r="AY148" s="66">
        <v>18</v>
      </c>
      <c r="AZ148" s="67"/>
      <c r="BA148" s="67"/>
      <c r="BB148" s="67"/>
      <c r="BC148" s="67"/>
      <c r="BD148" s="67"/>
      <c r="BE148" s="67"/>
      <c r="BF148" s="67"/>
      <c r="BG148" s="68"/>
      <c r="BH148" s="66">
        <v>130</v>
      </c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8"/>
      <c r="BU148" s="100" t="s">
        <v>32</v>
      </c>
      <c r="BV148" s="137"/>
      <c r="BW148" s="138"/>
      <c r="BX148" s="24"/>
      <c r="BY148" s="24"/>
      <c r="BZ148" s="24"/>
      <c r="CA148" s="24"/>
    </row>
    <row r="149" spans="1:79" s="19" customFormat="1" ht="15" customHeight="1" x14ac:dyDescent="0.2">
      <c r="A149" s="145"/>
      <c r="B149" s="145"/>
      <c r="C149" s="145"/>
      <c r="D149" s="63" t="s">
        <v>11</v>
      </c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5"/>
      <c r="AC149" s="66">
        <v>25</v>
      </c>
      <c r="AD149" s="67"/>
      <c r="AE149" s="67"/>
      <c r="AF149" s="67"/>
      <c r="AG149" s="67"/>
      <c r="AH149" s="67"/>
      <c r="AI149" s="68"/>
      <c r="AJ149" s="66">
        <v>1</v>
      </c>
      <c r="AK149" s="67"/>
      <c r="AL149" s="67"/>
      <c r="AM149" s="67"/>
      <c r="AN149" s="67"/>
      <c r="AO149" s="68"/>
      <c r="AP149" s="66">
        <v>0.9</v>
      </c>
      <c r="AQ149" s="67"/>
      <c r="AR149" s="67"/>
      <c r="AS149" s="67"/>
      <c r="AT149" s="67"/>
      <c r="AU149" s="67"/>
      <c r="AV149" s="67"/>
      <c r="AW149" s="67"/>
      <c r="AX149" s="68"/>
      <c r="AY149" s="66">
        <v>10</v>
      </c>
      <c r="AZ149" s="67"/>
      <c r="BA149" s="67"/>
      <c r="BB149" s="67"/>
      <c r="BC149" s="67"/>
      <c r="BD149" s="67"/>
      <c r="BE149" s="67"/>
      <c r="BF149" s="67"/>
      <c r="BG149" s="68"/>
      <c r="BH149" s="66">
        <v>50</v>
      </c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8"/>
      <c r="BU149" s="63" t="s">
        <v>9</v>
      </c>
      <c r="BV149" s="64"/>
      <c r="BW149" s="65"/>
      <c r="BX149" s="24"/>
      <c r="BY149" s="24"/>
      <c r="BZ149" s="24"/>
      <c r="CA149" s="24"/>
    </row>
    <row r="150" spans="1:79" ht="15" customHeight="1" x14ac:dyDescent="0.2">
      <c r="A150" s="145"/>
      <c r="B150" s="145"/>
      <c r="C150" s="145"/>
      <c r="D150" s="63" t="s">
        <v>10</v>
      </c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5"/>
      <c r="AC150" s="66">
        <v>25</v>
      </c>
      <c r="AD150" s="67"/>
      <c r="AE150" s="67"/>
      <c r="AF150" s="67"/>
      <c r="AG150" s="67"/>
      <c r="AH150" s="67"/>
      <c r="AI150" s="68"/>
      <c r="AJ150" s="66">
        <v>1.8</v>
      </c>
      <c r="AK150" s="67"/>
      <c r="AL150" s="67"/>
      <c r="AM150" s="67"/>
      <c r="AN150" s="67"/>
      <c r="AO150" s="68"/>
      <c r="AP150" s="66">
        <v>3.5</v>
      </c>
      <c r="AQ150" s="67"/>
      <c r="AR150" s="67"/>
      <c r="AS150" s="67"/>
      <c r="AT150" s="67"/>
      <c r="AU150" s="67"/>
      <c r="AV150" s="67"/>
      <c r="AW150" s="67"/>
      <c r="AX150" s="68"/>
      <c r="AY150" s="66">
        <v>15</v>
      </c>
      <c r="AZ150" s="67"/>
      <c r="BA150" s="67"/>
      <c r="BB150" s="67"/>
      <c r="BC150" s="67"/>
      <c r="BD150" s="67"/>
      <c r="BE150" s="67"/>
      <c r="BF150" s="67"/>
      <c r="BG150" s="68"/>
      <c r="BH150" s="66">
        <v>65</v>
      </c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8"/>
      <c r="BU150" s="63" t="s">
        <v>9</v>
      </c>
      <c r="BV150" s="64"/>
      <c r="BW150" s="65"/>
      <c r="BX150" s="24"/>
      <c r="BY150" s="24"/>
      <c r="BZ150" s="24"/>
      <c r="CA150" s="24"/>
    </row>
    <row r="151" spans="1:79" ht="14.25" x14ac:dyDescent="0.2">
      <c r="A151" s="145" t="s">
        <v>108</v>
      </c>
      <c r="B151" s="145"/>
      <c r="C151" s="14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01">
        <f>SUM(AC145:AI150)</f>
        <v>515</v>
      </c>
      <c r="AD151" s="101"/>
      <c r="AE151" s="101"/>
      <c r="AF151" s="101"/>
      <c r="AG151" s="101"/>
      <c r="AH151" s="101"/>
      <c r="AI151" s="101"/>
      <c r="AJ151" s="101">
        <f>SUM(AJ145:AO150)</f>
        <v>20.69</v>
      </c>
      <c r="AK151" s="101"/>
      <c r="AL151" s="101"/>
      <c r="AM151" s="101"/>
      <c r="AN151" s="101"/>
      <c r="AO151" s="101"/>
      <c r="AP151" s="101">
        <f>SUM(AP145:AX150)</f>
        <v>17.100000000000001</v>
      </c>
      <c r="AQ151" s="101"/>
      <c r="AR151" s="101"/>
      <c r="AS151" s="101"/>
      <c r="AT151" s="101"/>
      <c r="AU151" s="101"/>
      <c r="AV151" s="101"/>
      <c r="AW151" s="101"/>
      <c r="AX151" s="101"/>
      <c r="AY151" s="101">
        <f>SUM(AY145:BG150)</f>
        <v>92.4</v>
      </c>
      <c r="AZ151" s="101"/>
      <c r="BA151" s="101"/>
      <c r="BB151" s="101"/>
      <c r="BC151" s="101"/>
      <c r="BD151" s="101"/>
      <c r="BE151" s="101"/>
      <c r="BF151" s="101"/>
      <c r="BG151" s="101"/>
      <c r="BH151" s="101">
        <f>SUM(BH145:BT150)</f>
        <v>818.55</v>
      </c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32"/>
      <c r="BV151" s="132"/>
      <c r="BW151" s="132"/>
      <c r="BX151" s="24"/>
      <c r="BY151" s="24"/>
      <c r="BZ151" s="24"/>
      <c r="CA151" s="24"/>
    </row>
    <row r="152" spans="1:79" ht="15" customHeight="1" x14ac:dyDescent="0.2">
      <c r="A152" s="145" t="s">
        <v>104</v>
      </c>
      <c r="B152" s="145"/>
      <c r="C152" s="145"/>
      <c r="D152" s="130" t="s">
        <v>135</v>
      </c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99">
        <v>60</v>
      </c>
      <c r="AD152" s="99"/>
      <c r="AE152" s="99"/>
      <c r="AF152" s="99"/>
      <c r="AG152" s="99"/>
      <c r="AH152" s="99"/>
      <c r="AI152" s="99"/>
      <c r="AJ152" s="99">
        <v>1</v>
      </c>
      <c r="AK152" s="99"/>
      <c r="AL152" s="99"/>
      <c r="AM152" s="99"/>
      <c r="AN152" s="99"/>
      <c r="AO152" s="99"/>
      <c r="AP152" s="99">
        <v>0.1</v>
      </c>
      <c r="AQ152" s="99"/>
      <c r="AR152" s="99"/>
      <c r="AS152" s="99"/>
      <c r="AT152" s="99"/>
      <c r="AU152" s="99"/>
      <c r="AV152" s="99"/>
      <c r="AW152" s="99"/>
      <c r="AX152" s="99"/>
      <c r="AY152" s="99">
        <v>3.9</v>
      </c>
      <c r="AZ152" s="99"/>
      <c r="BA152" s="99"/>
      <c r="BB152" s="99"/>
      <c r="BC152" s="99"/>
      <c r="BD152" s="99"/>
      <c r="BE152" s="99"/>
      <c r="BF152" s="99"/>
      <c r="BG152" s="99"/>
      <c r="BH152" s="99">
        <v>20.6</v>
      </c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122">
        <v>576</v>
      </c>
      <c r="BV152" s="123"/>
      <c r="BW152" s="124"/>
      <c r="BX152" s="24"/>
      <c r="BY152" s="24"/>
      <c r="BZ152" s="24"/>
      <c r="CA152" s="24"/>
    </row>
    <row r="153" spans="1:79" ht="15" customHeight="1" x14ac:dyDescent="0.2">
      <c r="A153" s="145"/>
      <c r="B153" s="145"/>
      <c r="C153" s="145"/>
      <c r="D153" s="205" t="s">
        <v>109</v>
      </c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  <c r="AA153" s="205"/>
      <c r="AB153" s="205"/>
      <c r="AC153" s="203">
        <v>250</v>
      </c>
      <c r="AD153" s="203"/>
      <c r="AE153" s="203"/>
      <c r="AF153" s="203"/>
      <c r="AG153" s="203"/>
      <c r="AH153" s="203"/>
      <c r="AI153" s="203"/>
      <c r="AJ153" s="203">
        <v>2</v>
      </c>
      <c r="AK153" s="203"/>
      <c r="AL153" s="203"/>
      <c r="AM153" s="203"/>
      <c r="AN153" s="203"/>
      <c r="AO153" s="203"/>
      <c r="AP153" s="203">
        <v>5.2</v>
      </c>
      <c r="AQ153" s="203"/>
      <c r="AR153" s="203"/>
      <c r="AS153" s="203"/>
      <c r="AT153" s="203"/>
      <c r="AU153" s="203"/>
      <c r="AV153" s="203"/>
      <c r="AW153" s="203"/>
      <c r="AX153" s="203"/>
      <c r="AY153" s="203">
        <v>20</v>
      </c>
      <c r="AZ153" s="203"/>
      <c r="BA153" s="203"/>
      <c r="BB153" s="203"/>
      <c r="BC153" s="203"/>
      <c r="BD153" s="203"/>
      <c r="BE153" s="203"/>
      <c r="BF153" s="203"/>
      <c r="BG153" s="203"/>
      <c r="BH153" s="203">
        <v>106</v>
      </c>
      <c r="BI153" s="203"/>
      <c r="BJ153" s="203"/>
      <c r="BK153" s="203"/>
      <c r="BL153" s="203"/>
      <c r="BM153" s="203"/>
      <c r="BN153" s="203"/>
      <c r="BO153" s="203"/>
      <c r="BP153" s="203"/>
      <c r="BQ153" s="203"/>
      <c r="BR153" s="203"/>
      <c r="BS153" s="203"/>
      <c r="BT153" s="203"/>
      <c r="BU153" s="132">
        <v>110</v>
      </c>
      <c r="BV153" s="132"/>
      <c r="BW153" s="132"/>
      <c r="BX153" s="24"/>
      <c r="BY153" s="24"/>
      <c r="BZ153" s="24"/>
      <c r="CA153" s="24"/>
    </row>
    <row r="154" spans="1:79" ht="15" customHeight="1" x14ac:dyDescent="0.2">
      <c r="A154" s="145"/>
      <c r="B154" s="145"/>
      <c r="C154" s="145"/>
      <c r="D154" s="130" t="s">
        <v>74</v>
      </c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49">
        <v>180</v>
      </c>
      <c r="AD154" s="149"/>
      <c r="AE154" s="149"/>
      <c r="AF154" s="149"/>
      <c r="AG154" s="149"/>
      <c r="AH154" s="149"/>
      <c r="AI154" s="149"/>
      <c r="AJ154" s="149">
        <v>15</v>
      </c>
      <c r="AK154" s="149"/>
      <c r="AL154" s="149"/>
      <c r="AM154" s="149"/>
      <c r="AN154" s="149"/>
      <c r="AO154" s="149"/>
      <c r="AP154" s="149">
        <v>10</v>
      </c>
      <c r="AQ154" s="149"/>
      <c r="AR154" s="149"/>
      <c r="AS154" s="149"/>
      <c r="AT154" s="149"/>
      <c r="AU154" s="149"/>
      <c r="AV154" s="149"/>
      <c r="AW154" s="149"/>
      <c r="AX154" s="149"/>
      <c r="AY154" s="149">
        <v>45.5</v>
      </c>
      <c r="AZ154" s="149"/>
      <c r="BA154" s="149"/>
      <c r="BB154" s="149"/>
      <c r="BC154" s="149"/>
      <c r="BD154" s="149"/>
      <c r="BE154" s="149"/>
      <c r="BF154" s="149"/>
      <c r="BG154" s="149"/>
      <c r="BH154" s="149">
        <v>322.2</v>
      </c>
      <c r="BI154" s="149"/>
      <c r="BJ154" s="149"/>
      <c r="BK154" s="149"/>
      <c r="BL154" s="149"/>
      <c r="BM154" s="149"/>
      <c r="BN154" s="149"/>
      <c r="BO154" s="149"/>
      <c r="BP154" s="149"/>
      <c r="BQ154" s="149"/>
      <c r="BR154" s="149"/>
      <c r="BS154" s="149"/>
      <c r="BT154" s="149"/>
      <c r="BU154" s="130">
        <v>492</v>
      </c>
      <c r="BV154" s="130"/>
      <c r="BW154" s="130"/>
      <c r="BX154" s="24"/>
      <c r="BY154" s="24"/>
      <c r="BZ154" s="24"/>
      <c r="CA154" s="24"/>
    </row>
    <row r="155" spans="1:79" ht="15" customHeight="1" x14ac:dyDescent="0.2">
      <c r="A155" s="145"/>
      <c r="B155" s="145"/>
      <c r="C155" s="145"/>
      <c r="D155" s="206" t="s">
        <v>61</v>
      </c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177">
        <v>180</v>
      </c>
      <c r="AD155" s="177"/>
      <c r="AE155" s="177"/>
      <c r="AF155" s="177"/>
      <c r="AG155" s="177"/>
      <c r="AH155" s="177"/>
      <c r="AI155" s="177"/>
      <c r="AJ155" s="177">
        <v>5.4</v>
      </c>
      <c r="AK155" s="177"/>
      <c r="AL155" s="177"/>
      <c r="AM155" s="177"/>
      <c r="AN155" s="177"/>
      <c r="AO155" s="177"/>
      <c r="AP155" s="177">
        <v>8</v>
      </c>
      <c r="AQ155" s="177"/>
      <c r="AR155" s="177"/>
      <c r="AS155" s="177"/>
      <c r="AT155" s="177"/>
      <c r="AU155" s="177"/>
      <c r="AV155" s="177"/>
      <c r="AW155" s="177"/>
      <c r="AX155" s="177"/>
      <c r="AY155" s="177">
        <v>57.49</v>
      </c>
      <c r="AZ155" s="177"/>
      <c r="BA155" s="177"/>
      <c r="BB155" s="177"/>
      <c r="BC155" s="177"/>
      <c r="BD155" s="177"/>
      <c r="BE155" s="177"/>
      <c r="BF155" s="177"/>
      <c r="BG155" s="177"/>
      <c r="BH155" s="177">
        <v>200</v>
      </c>
      <c r="BI155" s="177"/>
      <c r="BJ155" s="177"/>
      <c r="BK155" s="177"/>
      <c r="BL155" s="177"/>
      <c r="BM155" s="177"/>
      <c r="BN155" s="177"/>
      <c r="BO155" s="177"/>
      <c r="BP155" s="177"/>
      <c r="BQ155" s="177"/>
      <c r="BR155" s="177"/>
      <c r="BS155" s="177"/>
      <c r="BT155" s="177"/>
      <c r="BU155" s="129">
        <v>698</v>
      </c>
      <c r="BV155" s="129"/>
      <c r="BW155" s="129"/>
      <c r="BX155" s="24"/>
      <c r="BY155" s="24"/>
      <c r="BZ155" s="24"/>
      <c r="CA155" s="24"/>
    </row>
    <row r="156" spans="1:79" ht="15" customHeight="1" x14ac:dyDescent="0.2">
      <c r="A156" s="145"/>
      <c r="B156" s="145"/>
      <c r="C156" s="145"/>
      <c r="D156" s="129" t="s">
        <v>10</v>
      </c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49">
        <v>30</v>
      </c>
      <c r="AD156" s="149"/>
      <c r="AE156" s="149"/>
      <c r="AF156" s="149"/>
      <c r="AG156" s="149"/>
      <c r="AH156" s="149"/>
      <c r="AI156" s="149"/>
      <c r="AJ156" s="149">
        <v>1.8</v>
      </c>
      <c r="AK156" s="149"/>
      <c r="AL156" s="149"/>
      <c r="AM156" s="149"/>
      <c r="AN156" s="149"/>
      <c r="AO156" s="149"/>
      <c r="AP156" s="149">
        <v>2</v>
      </c>
      <c r="AQ156" s="149"/>
      <c r="AR156" s="149"/>
      <c r="AS156" s="149"/>
      <c r="AT156" s="149"/>
      <c r="AU156" s="149"/>
      <c r="AV156" s="149"/>
      <c r="AW156" s="149"/>
      <c r="AX156" s="149"/>
      <c r="AY156" s="149">
        <v>30</v>
      </c>
      <c r="AZ156" s="149"/>
      <c r="BA156" s="149"/>
      <c r="BB156" s="149"/>
      <c r="BC156" s="149"/>
      <c r="BD156" s="149"/>
      <c r="BE156" s="149"/>
      <c r="BF156" s="149"/>
      <c r="BG156" s="149"/>
      <c r="BH156" s="149">
        <v>69</v>
      </c>
      <c r="BI156" s="149"/>
      <c r="BJ156" s="149"/>
      <c r="BK156" s="149"/>
      <c r="BL156" s="149"/>
      <c r="BM156" s="149"/>
      <c r="BN156" s="149"/>
      <c r="BO156" s="149"/>
      <c r="BP156" s="149"/>
      <c r="BQ156" s="149"/>
      <c r="BR156" s="149"/>
      <c r="BS156" s="149"/>
      <c r="BT156" s="149"/>
      <c r="BU156" s="131" t="s">
        <v>32</v>
      </c>
      <c r="BV156" s="132"/>
      <c r="BW156" s="132"/>
      <c r="BX156" s="24"/>
      <c r="BY156" s="24"/>
      <c r="BZ156" s="24"/>
      <c r="CA156" s="24"/>
    </row>
    <row r="157" spans="1:79" ht="15" customHeight="1" x14ac:dyDescent="0.2">
      <c r="A157" s="145"/>
      <c r="B157" s="145"/>
      <c r="C157" s="145"/>
      <c r="D157" s="129" t="s">
        <v>11</v>
      </c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49">
        <v>25</v>
      </c>
      <c r="AD157" s="149"/>
      <c r="AE157" s="149"/>
      <c r="AF157" s="149"/>
      <c r="AG157" s="149"/>
      <c r="AH157" s="149"/>
      <c r="AI157" s="149"/>
      <c r="AJ157" s="149">
        <v>1</v>
      </c>
      <c r="AK157" s="149"/>
      <c r="AL157" s="149"/>
      <c r="AM157" s="149"/>
      <c r="AN157" s="149"/>
      <c r="AO157" s="149"/>
      <c r="AP157" s="149">
        <v>0.9</v>
      </c>
      <c r="AQ157" s="149"/>
      <c r="AR157" s="149"/>
      <c r="AS157" s="149"/>
      <c r="AT157" s="149"/>
      <c r="AU157" s="149"/>
      <c r="AV157" s="149"/>
      <c r="AW157" s="149"/>
      <c r="AX157" s="149"/>
      <c r="AY157" s="149">
        <v>10</v>
      </c>
      <c r="AZ157" s="149"/>
      <c r="BA157" s="149"/>
      <c r="BB157" s="149"/>
      <c r="BC157" s="149"/>
      <c r="BD157" s="149"/>
      <c r="BE157" s="149"/>
      <c r="BF157" s="149"/>
      <c r="BG157" s="149"/>
      <c r="BH157" s="149">
        <v>50</v>
      </c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149"/>
      <c r="BS157" s="149"/>
      <c r="BT157" s="149"/>
      <c r="BU157" s="131" t="s">
        <v>32</v>
      </c>
      <c r="BV157" s="132"/>
      <c r="BW157" s="132"/>
      <c r="BX157" s="24"/>
      <c r="BY157" s="24"/>
      <c r="BZ157" s="24"/>
      <c r="CA157" s="24"/>
    </row>
    <row r="158" spans="1:79" ht="14.25" x14ac:dyDescent="0.2">
      <c r="A158" s="145" t="s">
        <v>112</v>
      </c>
      <c r="B158" s="145"/>
      <c r="C158" s="145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79">
        <f>SUM(AC152:AI157)</f>
        <v>725</v>
      </c>
      <c r="AD158" s="179"/>
      <c r="AE158" s="179"/>
      <c r="AF158" s="179"/>
      <c r="AG158" s="179"/>
      <c r="AH158" s="179"/>
      <c r="AI158" s="179"/>
      <c r="AJ158" s="179">
        <f>SUM(AJ152:AO157)</f>
        <v>26.2</v>
      </c>
      <c r="AK158" s="179"/>
      <c r="AL158" s="179"/>
      <c r="AM158" s="179"/>
      <c r="AN158" s="179"/>
      <c r="AO158" s="179"/>
      <c r="AP158" s="179">
        <f>SUM(AP152:AX157)</f>
        <v>26.2</v>
      </c>
      <c r="AQ158" s="179"/>
      <c r="AR158" s="179"/>
      <c r="AS158" s="179"/>
      <c r="AT158" s="179"/>
      <c r="AU158" s="179"/>
      <c r="AV158" s="179"/>
      <c r="AW158" s="179"/>
      <c r="AX158" s="179"/>
      <c r="AY158" s="179">
        <f>SUM(AY152:BG157)</f>
        <v>166.89000000000001</v>
      </c>
      <c r="AZ158" s="179"/>
      <c r="BA158" s="179"/>
      <c r="BB158" s="179"/>
      <c r="BC158" s="179"/>
      <c r="BD158" s="179"/>
      <c r="BE158" s="179"/>
      <c r="BF158" s="179"/>
      <c r="BG158" s="179"/>
      <c r="BH158" s="179">
        <f>SUM(BH152:BT157)</f>
        <v>767.8</v>
      </c>
      <c r="BI158" s="179"/>
      <c r="BJ158" s="179"/>
      <c r="BK158" s="179"/>
      <c r="BL158" s="179"/>
      <c r="BM158" s="179"/>
      <c r="BN158" s="179"/>
      <c r="BO158" s="179"/>
      <c r="BP158" s="179"/>
      <c r="BQ158" s="179"/>
      <c r="BR158" s="179"/>
      <c r="BS158" s="179"/>
      <c r="BT158" s="179"/>
      <c r="BU158" s="132"/>
      <c r="BV158" s="132"/>
      <c r="BW158" s="132"/>
      <c r="BX158" s="24"/>
      <c r="BY158" s="24"/>
      <c r="BZ158" s="24"/>
      <c r="CA158" s="24"/>
    </row>
    <row r="159" spans="1:79" s="19" customFormat="1" ht="14.25" x14ac:dyDescent="0.2">
      <c r="A159" s="42" t="s">
        <v>140</v>
      </c>
      <c r="B159" s="43"/>
      <c r="C159" s="44"/>
      <c r="D159" s="45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7"/>
      <c r="AC159" s="48">
        <f>AC158+AC151</f>
        <v>1240</v>
      </c>
      <c r="AD159" s="49"/>
      <c r="AE159" s="49"/>
      <c r="AF159" s="49"/>
      <c r="AG159" s="49"/>
      <c r="AH159" s="49"/>
      <c r="AI159" s="50"/>
      <c r="AJ159" s="48">
        <f>AJ158+AJ151</f>
        <v>46.89</v>
      </c>
      <c r="AK159" s="49"/>
      <c r="AL159" s="49"/>
      <c r="AM159" s="49"/>
      <c r="AN159" s="49"/>
      <c r="AO159" s="50"/>
      <c r="AP159" s="48">
        <f>AP158+AP151</f>
        <v>43.3</v>
      </c>
      <c r="AQ159" s="49"/>
      <c r="AR159" s="49"/>
      <c r="AS159" s="49"/>
      <c r="AT159" s="49"/>
      <c r="AU159" s="49"/>
      <c r="AV159" s="49"/>
      <c r="AW159" s="49"/>
      <c r="AX159" s="50"/>
      <c r="AY159" s="48">
        <f>AY158+AY151</f>
        <v>259.29000000000002</v>
      </c>
      <c r="AZ159" s="49"/>
      <c r="BA159" s="49"/>
      <c r="BB159" s="49"/>
      <c r="BC159" s="49"/>
      <c r="BD159" s="49"/>
      <c r="BE159" s="49"/>
      <c r="BF159" s="49"/>
      <c r="BG159" s="50"/>
      <c r="BH159" s="48">
        <f>BH158+BH151</f>
        <v>1586.35</v>
      </c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50"/>
      <c r="BU159" s="51"/>
      <c r="BV159" s="52"/>
      <c r="BW159" s="53"/>
      <c r="BX159" s="24"/>
      <c r="BY159" s="24"/>
      <c r="BZ159" s="24"/>
      <c r="CA159" s="24"/>
    </row>
    <row r="160" spans="1:79" ht="14.25" x14ac:dyDescent="0.2">
      <c r="A160" s="145" t="s">
        <v>97</v>
      </c>
      <c r="B160" s="145"/>
      <c r="C160" s="145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2"/>
      <c r="AZ160" s="142"/>
      <c r="BA160" s="142"/>
      <c r="BB160" s="142"/>
      <c r="BC160" s="142"/>
      <c r="BD160" s="142"/>
      <c r="BE160" s="142"/>
      <c r="BF160" s="142"/>
      <c r="BG160" s="142"/>
      <c r="BH160" s="142"/>
      <c r="BI160" s="142"/>
      <c r="BJ160" s="142"/>
      <c r="BK160" s="142"/>
      <c r="BL160" s="142"/>
      <c r="BM160" s="142"/>
      <c r="BN160" s="142"/>
      <c r="BO160" s="142"/>
      <c r="BP160" s="142"/>
      <c r="BQ160" s="142"/>
      <c r="BR160" s="142"/>
      <c r="BS160" s="142"/>
      <c r="BT160" s="142"/>
      <c r="BU160" s="132"/>
      <c r="BV160" s="132"/>
      <c r="BW160" s="132"/>
      <c r="BX160" s="24"/>
      <c r="BY160" s="24"/>
      <c r="BZ160" s="24"/>
      <c r="CA160" s="24"/>
    </row>
    <row r="161" spans="1:79" ht="15" customHeight="1" x14ac:dyDescent="0.2">
      <c r="A161" s="145" t="s">
        <v>30</v>
      </c>
      <c r="B161" s="145"/>
      <c r="C161" s="145"/>
      <c r="D161" s="63" t="s">
        <v>78</v>
      </c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5"/>
      <c r="AC161" s="66">
        <v>60</v>
      </c>
      <c r="AD161" s="67"/>
      <c r="AE161" s="67"/>
      <c r="AF161" s="67"/>
      <c r="AG161" s="67"/>
      <c r="AH161" s="67"/>
      <c r="AI161" s="68"/>
      <c r="AJ161" s="66">
        <v>0.66</v>
      </c>
      <c r="AK161" s="67"/>
      <c r="AL161" s="67"/>
      <c r="AM161" s="67"/>
      <c r="AN161" s="67"/>
      <c r="AO161" s="68"/>
      <c r="AP161" s="66">
        <v>0.12</v>
      </c>
      <c r="AQ161" s="67"/>
      <c r="AR161" s="67"/>
      <c r="AS161" s="67"/>
      <c r="AT161" s="67"/>
      <c r="AU161" s="67"/>
      <c r="AV161" s="67"/>
      <c r="AW161" s="67"/>
      <c r="AX161" s="68"/>
      <c r="AY161" s="66">
        <v>2.2799999999999998</v>
      </c>
      <c r="AZ161" s="67"/>
      <c r="BA161" s="67"/>
      <c r="BB161" s="67"/>
      <c r="BC161" s="67"/>
      <c r="BD161" s="67"/>
      <c r="BE161" s="67"/>
      <c r="BF161" s="67"/>
      <c r="BG161" s="68"/>
      <c r="BH161" s="66">
        <v>13.8</v>
      </c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8"/>
      <c r="BU161" s="63">
        <v>576</v>
      </c>
      <c r="BV161" s="64"/>
      <c r="BW161" s="65"/>
      <c r="BX161" s="24"/>
      <c r="BY161" s="24"/>
      <c r="BZ161" s="24"/>
      <c r="CA161" s="24"/>
    </row>
    <row r="162" spans="1:79" ht="15" customHeight="1" x14ac:dyDescent="0.2">
      <c r="A162" s="145"/>
      <c r="B162" s="145"/>
      <c r="C162" s="145"/>
      <c r="D162" s="100" t="s">
        <v>81</v>
      </c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5"/>
      <c r="AC162" s="66">
        <v>175</v>
      </c>
      <c r="AD162" s="67"/>
      <c r="AE162" s="67"/>
      <c r="AF162" s="67"/>
      <c r="AG162" s="67"/>
      <c r="AH162" s="67"/>
      <c r="AI162" s="68"/>
      <c r="AJ162" s="66">
        <v>14.58</v>
      </c>
      <c r="AK162" s="67"/>
      <c r="AL162" s="67"/>
      <c r="AM162" s="67"/>
      <c r="AN162" s="67"/>
      <c r="AO162" s="68"/>
      <c r="AP162" s="66">
        <v>10.66</v>
      </c>
      <c r="AQ162" s="67"/>
      <c r="AR162" s="67"/>
      <c r="AS162" s="67"/>
      <c r="AT162" s="67"/>
      <c r="AU162" s="67"/>
      <c r="AV162" s="67"/>
      <c r="AW162" s="67"/>
      <c r="AX162" s="68"/>
      <c r="AY162" s="66">
        <v>16.97</v>
      </c>
      <c r="AZ162" s="67"/>
      <c r="BA162" s="67"/>
      <c r="BB162" s="67"/>
      <c r="BC162" s="67"/>
      <c r="BD162" s="67"/>
      <c r="BE162" s="67"/>
      <c r="BF162" s="67"/>
      <c r="BG162" s="68"/>
      <c r="BH162" s="66">
        <v>85.3</v>
      </c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8"/>
      <c r="BU162" s="63">
        <v>492</v>
      </c>
      <c r="BV162" s="64"/>
      <c r="BW162" s="65"/>
      <c r="BX162" s="24"/>
      <c r="BY162" s="24"/>
      <c r="BZ162" s="24"/>
      <c r="CA162" s="24"/>
    </row>
    <row r="163" spans="1:79" ht="15" customHeight="1" x14ac:dyDescent="0.2">
      <c r="A163" s="145"/>
      <c r="B163" s="145"/>
      <c r="C163" s="145"/>
      <c r="D163" s="100" t="s">
        <v>64</v>
      </c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8"/>
      <c r="AC163" s="66">
        <v>200</v>
      </c>
      <c r="AD163" s="67"/>
      <c r="AE163" s="67"/>
      <c r="AF163" s="67"/>
      <c r="AG163" s="67"/>
      <c r="AH163" s="67"/>
      <c r="AI163" s="68"/>
      <c r="AJ163" s="66">
        <v>0.3</v>
      </c>
      <c r="AK163" s="67"/>
      <c r="AL163" s="67"/>
      <c r="AM163" s="67"/>
      <c r="AN163" s="67"/>
      <c r="AO163" s="68"/>
      <c r="AP163" s="66">
        <v>0</v>
      </c>
      <c r="AQ163" s="67"/>
      <c r="AR163" s="67"/>
      <c r="AS163" s="67"/>
      <c r="AT163" s="67"/>
      <c r="AU163" s="67"/>
      <c r="AV163" s="67"/>
      <c r="AW163" s="67"/>
      <c r="AX163" s="68"/>
      <c r="AY163" s="66">
        <v>15.2</v>
      </c>
      <c r="AZ163" s="67"/>
      <c r="BA163" s="67"/>
      <c r="BB163" s="67"/>
      <c r="BC163" s="67"/>
      <c r="BD163" s="67"/>
      <c r="BE163" s="67"/>
      <c r="BF163" s="67"/>
      <c r="BG163" s="68"/>
      <c r="BH163" s="66">
        <v>181.5</v>
      </c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8"/>
      <c r="BU163" s="100">
        <v>686</v>
      </c>
      <c r="BV163" s="137"/>
      <c r="BW163" s="138"/>
      <c r="BX163" s="24"/>
      <c r="BY163" s="24"/>
      <c r="BZ163" s="24"/>
      <c r="CA163" s="24"/>
    </row>
    <row r="164" spans="1:79" ht="15" customHeight="1" x14ac:dyDescent="0.2">
      <c r="A164" s="145"/>
      <c r="B164" s="145"/>
      <c r="C164" s="145"/>
      <c r="D164" s="63" t="s">
        <v>10</v>
      </c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5"/>
      <c r="AC164" s="66">
        <v>25</v>
      </c>
      <c r="AD164" s="67"/>
      <c r="AE164" s="67"/>
      <c r="AF164" s="67"/>
      <c r="AG164" s="67"/>
      <c r="AH164" s="67"/>
      <c r="AI164" s="68"/>
      <c r="AJ164" s="66">
        <v>1.8</v>
      </c>
      <c r="AK164" s="67"/>
      <c r="AL164" s="67"/>
      <c r="AM164" s="67"/>
      <c r="AN164" s="67"/>
      <c r="AO164" s="68"/>
      <c r="AP164" s="66">
        <v>3.5</v>
      </c>
      <c r="AQ164" s="67"/>
      <c r="AR164" s="67"/>
      <c r="AS164" s="67"/>
      <c r="AT164" s="67"/>
      <c r="AU164" s="67"/>
      <c r="AV164" s="67"/>
      <c r="AW164" s="67"/>
      <c r="AX164" s="68"/>
      <c r="AY164" s="66">
        <v>15</v>
      </c>
      <c r="AZ164" s="67"/>
      <c r="BA164" s="67"/>
      <c r="BB164" s="67"/>
      <c r="BC164" s="67"/>
      <c r="BD164" s="67"/>
      <c r="BE164" s="67"/>
      <c r="BF164" s="67"/>
      <c r="BG164" s="68"/>
      <c r="BH164" s="66">
        <v>65</v>
      </c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8"/>
      <c r="BU164" s="63" t="s">
        <v>9</v>
      </c>
      <c r="BV164" s="64"/>
      <c r="BW164" s="65"/>
      <c r="BX164" s="24"/>
      <c r="BY164" s="24"/>
      <c r="BZ164" s="24"/>
      <c r="CA164" s="24"/>
    </row>
    <row r="165" spans="1:79" ht="15" customHeight="1" x14ac:dyDescent="0.2">
      <c r="A165" s="145"/>
      <c r="B165" s="145"/>
      <c r="C165" s="145"/>
      <c r="D165" s="63" t="s">
        <v>11</v>
      </c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5"/>
      <c r="AC165" s="66">
        <v>25</v>
      </c>
      <c r="AD165" s="67"/>
      <c r="AE165" s="67"/>
      <c r="AF165" s="67"/>
      <c r="AG165" s="67"/>
      <c r="AH165" s="67"/>
      <c r="AI165" s="68"/>
      <c r="AJ165" s="66">
        <v>1</v>
      </c>
      <c r="AK165" s="67"/>
      <c r="AL165" s="67"/>
      <c r="AM165" s="67"/>
      <c r="AN165" s="67"/>
      <c r="AO165" s="68"/>
      <c r="AP165" s="66">
        <v>0.9</v>
      </c>
      <c r="AQ165" s="67"/>
      <c r="AR165" s="67"/>
      <c r="AS165" s="67"/>
      <c r="AT165" s="67"/>
      <c r="AU165" s="67"/>
      <c r="AV165" s="67"/>
      <c r="AW165" s="67"/>
      <c r="AX165" s="68"/>
      <c r="AY165" s="66">
        <v>10</v>
      </c>
      <c r="AZ165" s="67"/>
      <c r="BA165" s="67"/>
      <c r="BB165" s="67"/>
      <c r="BC165" s="67"/>
      <c r="BD165" s="67"/>
      <c r="BE165" s="67"/>
      <c r="BF165" s="67"/>
      <c r="BG165" s="68"/>
      <c r="BH165" s="66">
        <v>50</v>
      </c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8"/>
      <c r="BU165" s="63" t="s">
        <v>9</v>
      </c>
      <c r="BV165" s="64"/>
      <c r="BW165" s="65"/>
      <c r="BX165" s="24"/>
      <c r="BY165" s="24"/>
      <c r="BZ165" s="24"/>
      <c r="CA165" s="24"/>
    </row>
    <row r="166" spans="1:79" ht="14.25" x14ac:dyDescent="0.2">
      <c r="A166" s="145" t="s">
        <v>108</v>
      </c>
      <c r="B166" s="145"/>
      <c r="C166" s="145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01">
        <f>SUM(AC161:AI165)</f>
        <v>485</v>
      </c>
      <c r="AD166" s="101"/>
      <c r="AE166" s="101"/>
      <c r="AF166" s="101"/>
      <c r="AG166" s="101"/>
      <c r="AH166" s="101"/>
      <c r="AI166" s="101"/>
      <c r="AJ166" s="101">
        <f>SUM(AJ161:AO165)</f>
        <v>18.34</v>
      </c>
      <c r="AK166" s="101"/>
      <c r="AL166" s="101"/>
      <c r="AM166" s="101"/>
      <c r="AN166" s="101"/>
      <c r="AO166" s="101"/>
      <c r="AP166" s="101">
        <f>SUM(AP161:AX165)</f>
        <v>15.18</v>
      </c>
      <c r="AQ166" s="101"/>
      <c r="AR166" s="101"/>
      <c r="AS166" s="101"/>
      <c r="AT166" s="101"/>
      <c r="AU166" s="101"/>
      <c r="AV166" s="101"/>
      <c r="AW166" s="101"/>
      <c r="AX166" s="101"/>
      <c r="AY166" s="101">
        <f>SUM(AY161:BG165)</f>
        <v>59.45</v>
      </c>
      <c r="AZ166" s="101"/>
      <c r="BA166" s="101"/>
      <c r="BB166" s="101"/>
      <c r="BC166" s="101"/>
      <c r="BD166" s="101"/>
      <c r="BE166" s="101"/>
      <c r="BF166" s="101"/>
      <c r="BG166" s="101"/>
      <c r="BH166" s="101">
        <f>SUM(BH161:BT165)</f>
        <v>395.6</v>
      </c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32"/>
      <c r="BV166" s="132"/>
      <c r="BW166" s="132"/>
      <c r="BX166" s="24"/>
      <c r="BY166" s="24"/>
      <c r="BZ166" s="24"/>
      <c r="CA166" s="24"/>
    </row>
    <row r="167" spans="1:79" ht="15" customHeight="1" x14ac:dyDescent="0.2">
      <c r="A167" s="322" t="s">
        <v>104</v>
      </c>
      <c r="B167" s="323"/>
      <c r="C167" s="324"/>
      <c r="D167" s="130" t="s">
        <v>79</v>
      </c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49">
        <v>60</v>
      </c>
      <c r="AD167" s="149"/>
      <c r="AE167" s="149"/>
      <c r="AF167" s="149"/>
      <c r="AG167" s="149"/>
      <c r="AH167" s="149"/>
      <c r="AI167" s="149"/>
      <c r="AJ167" s="149">
        <v>0.48</v>
      </c>
      <c r="AK167" s="149"/>
      <c r="AL167" s="149"/>
      <c r="AM167" s="149"/>
      <c r="AN167" s="149"/>
      <c r="AO167" s="149"/>
      <c r="AP167" s="149">
        <v>0.1</v>
      </c>
      <c r="AQ167" s="149"/>
      <c r="AR167" s="149"/>
      <c r="AS167" s="149"/>
      <c r="AT167" s="149"/>
      <c r="AU167" s="149"/>
      <c r="AV167" s="149"/>
      <c r="AW167" s="149"/>
      <c r="AX167" s="149"/>
      <c r="AY167" s="149">
        <v>1.56</v>
      </c>
      <c r="AZ167" s="149"/>
      <c r="BA167" s="149"/>
      <c r="BB167" s="149"/>
      <c r="BC167" s="149"/>
      <c r="BD167" s="149"/>
      <c r="BE167" s="149"/>
      <c r="BF167" s="149"/>
      <c r="BG167" s="149"/>
      <c r="BH167" s="149">
        <v>8.4</v>
      </c>
      <c r="BI167" s="149"/>
      <c r="BJ167" s="149"/>
      <c r="BK167" s="149"/>
      <c r="BL167" s="149"/>
      <c r="BM167" s="149"/>
      <c r="BN167" s="149"/>
      <c r="BO167" s="149"/>
      <c r="BP167" s="149"/>
      <c r="BQ167" s="149"/>
      <c r="BR167" s="149"/>
      <c r="BS167" s="149"/>
      <c r="BT167" s="149"/>
      <c r="BU167" s="132">
        <v>576</v>
      </c>
      <c r="BV167" s="132"/>
      <c r="BW167" s="132"/>
      <c r="BX167" s="24"/>
      <c r="BY167" s="24"/>
      <c r="BZ167" s="24"/>
      <c r="CA167" s="24"/>
    </row>
    <row r="168" spans="1:79" ht="15" customHeight="1" x14ac:dyDescent="0.2">
      <c r="A168" s="325"/>
      <c r="B168" s="326"/>
      <c r="C168" s="327"/>
      <c r="D168" s="130" t="s">
        <v>110</v>
      </c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99">
        <v>250</v>
      </c>
      <c r="AD168" s="99"/>
      <c r="AE168" s="99"/>
      <c r="AF168" s="99"/>
      <c r="AG168" s="99"/>
      <c r="AH168" s="99"/>
      <c r="AI168" s="99"/>
      <c r="AJ168" s="99">
        <v>2.8</v>
      </c>
      <c r="AK168" s="99"/>
      <c r="AL168" s="99"/>
      <c r="AM168" s="99"/>
      <c r="AN168" s="99"/>
      <c r="AO168" s="99"/>
      <c r="AP168" s="99">
        <v>3</v>
      </c>
      <c r="AQ168" s="99"/>
      <c r="AR168" s="99"/>
      <c r="AS168" s="99"/>
      <c r="AT168" s="99"/>
      <c r="AU168" s="99"/>
      <c r="AV168" s="99"/>
      <c r="AW168" s="99"/>
      <c r="AX168" s="99"/>
      <c r="AY168" s="99">
        <v>25.7</v>
      </c>
      <c r="AZ168" s="99"/>
      <c r="BA168" s="99"/>
      <c r="BB168" s="99"/>
      <c r="BC168" s="99"/>
      <c r="BD168" s="99"/>
      <c r="BE168" s="99"/>
      <c r="BF168" s="99"/>
      <c r="BG168" s="99"/>
      <c r="BH168" s="99">
        <v>121</v>
      </c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130">
        <v>133</v>
      </c>
      <c r="BV168" s="129"/>
      <c r="BW168" s="129"/>
      <c r="BX168" s="24"/>
      <c r="BY168" s="24"/>
      <c r="BZ168" s="24"/>
      <c r="CA168" s="24"/>
    </row>
    <row r="169" spans="1:79" ht="15" customHeight="1" x14ac:dyDescent="0.2">
      <c r="A169" s="325"/>
      <c r="B169" s="326"/>
      <c r="C169" s="327"/>
      <c r="D169" s="130" t="s">
        <v>118</v>
      </c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99">
        <v>150</v>
      </c>
      <c r="AD169" s="99"/>
      <c r="AE169" s="99"/>
      <c r="AF169" s="99"/>
      <c r="AG169" s="99"/>
      <c r="AH169" s="99"/>
      <c r="AI169" s="99"/>
      <c r="AJ169" s="99">
        <v>2.85</v>
      </c>
      <c r="AK169" s="99"/>
      <c r="AL169" s="99"/>
      <c r="AM169" s="99"/>
      <c r="AN169" s="99"/>
      <c r="AO169" s="99"/>
      <c r="AP169" s="99">
        <v>9.3000000000000007</v>
      </c>
      <c r="AQ169" s="99"/>
      <c r="AR169" s="99"/>
      <c r="AS169" s="99"/>
      <c r="AT169" s="99"/>
      <c r="AU169" s="99"/>
      <c r="AV169" s="99"/>
      <c r="AW169" s="99"/>
      <c r="AX169" s="99"/>
      <c r="AY169" s="99">
        <v>7.95</v>
      </c>
      <c r="AZ169" s="99"/>
      <c r="BA169" s="99"/>
      <c r="BB169" s="99"/>
      <c r="BC169" s="99"/>
      <c r="BD169" s="99"/>
      <c r="BE169" s="99"/>
      <c r="BF169" s="99"/>
      <c r="BG169" s="99"/>
      <c r="BH169" s="99">
        <v>126</v>
      </c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129">
        <v>214</v>
      </c>
      <c r="BV169" s="129"/>
      <c r="BW169" s="129"/>
      <c r="BX169" s="24"/>
      <c r="BY169" s="24"/>
      <c r="BZ169" s="24"/>
      <c r="CA169" s="24"/>
    </row>
    <row r="170" spans="1:79" ht="15" customHeight="1" x14ac:dyDescent="0.2">
      <c r="A170" s="325"/>
      <c r="B170" s="326"/>
      <c r="C170" s="327"/>
      <c r="D170" s="196" t="s">
        <v>121</v>
      </c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5"/>
      <c r="AC170" s="203">
        <v>100</v>
      </c>
      <c r="AD170" s="203"/>
      <c r="AE170" s="203"/>
      <c r="AF170" s="203"/>
      <c r="AG170" s="203"/>
      <c r="AH170" s="203"/>
      <c r="AI170" s="203"/>
      <c r="AJ170" s="203">
        <v>17.7</v>
      </c>
      <c r="AK170" s="203"/>
      <c r="AL170" s="203"/>
      <c r="AM170" s="203"/>
      <c r="AN170" s="203"/>
      <c r="AO170" s="203"/>
      <c r="AP170" s="203">
        <v>8.1999999999999993</v>
      </c>
      <c r="AQ170" s="203"/>
      <c r="AR170" s="203"/>
      <c r="AS170" s="203"/>
      <c r="AT170" s="203"/>
      <c r="AU170" s="203"/>
      <c r="AV170" s="203"/>
      <c r="AW170" s="203"/>
      <c r="AX170" s="203"/>
      <c r="AY170" s="203">
        <v>6.4</v>
      </c>
      <c r="AZ170" s="203"/>
      <c r="BA170" s="203"/>
      <c r="BB170" s="203"/>
      <c r="BC170" s="203"/>
      <c r="BD170" s="203"/>
      <c r="BE170" s="203"/>
      <c r="BF170" s="203"/>
      <c r="BG170" s="203"/>
      <c r="BH170" s="203">
        <v>169</v>
      </c>
      <c r="BI170" s="203"/>
      <c r="BJ170" s="203"/>
      <c r="BK170" s="203"/>
      <c r="BL170" s="203"/>
      <c r="BM170" s="203"/>
      <c r="BN170" s="203"/>
      <c r="BO170" s="203"/>
      <c r="BP170" s="203"/>
      <c r="BQ170" s="203"/>
      <c r="BR170" s="203"/>
      <c r="BS170" s="203"/>
      <c r="BT170" s="203"/>
      <c r="BU170" s="132">
        <v>423</v>
      </c>
      <c r="BV170" s="132"/>
      <c r="BW170" s="132"/>
      <c r="BX170" s="24"/>
      <c r="BY170" s="24"/>
      <c r="BZ170" s="24"/>
      <c r="CA170" s="24"/>
    </row>
    <row r="171" spans="1:79" ht="15" customHeight="1" x14ac:dyDescent="0.2">
      <c r="A171" s="325"/>
      <c r="B171" s="326"/>
      <c r="C171" s="327"/>
      <c r="D171" s="130" t="s">
        <v>68</v>
      </c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49">
        <v>200</v>
      </c>
      <c r="AD171" s="149"/>
      <c r="AE171" s="149"/>
      <c r="AF171" s="149"/>
      <c r="AG171" s="149"/>
      <c r="AH171" s="149"/>
      <c r="AI171" s="149"/>
      <c r="AJ171" s="171">
        <v>0.6</v>
      </c>
      <c r="AK171" s="171"/>
      <c r="AL171" s="171"/>
      <c r="AM171" s="171"/>
      <c r="AN171" s="171"/>
      <c r="AO171" s="171"/>
      <c r="AP171" s="149">
        <v>0</v>
      </c>
      <c r="AQ171" s="149"/>
      <c r="AR171" s="149"/>
      <c r="AS171" s="149"/>
      <c r="AT171" s="149"/>
      <c r="AU171" s="149"/>
      <c r="AV171" s="149"/>
      <c r="AW171" s="149"/>
      <c r="AX171" s="149"/>
      <c r="AY171" s="149">
        <v>45.8</v>
      </c>
      <c r="AZ171" s="149"/>
      <c r="BA171" s="149"/>
      <c r="BB171" s="149"/>
      <c r="BC171" s="149"/>
      <c r="BD171" s="149"/>
      <c r="BE171" s="149"/>
      <c r="BF171" s="149"/>
      <c r="BG171" s="149"/>
      <c r="BH171" s="149">
        <v>124</v>
      </c>
      <c r="BI171" s="149"/>
      <c r="BJ171" s="149"/>
      <c r="BK171" s="149"/>
      <c r="BL171" s="149"/>
      <c r="BM171" s="149"/>
      <c r="BN171" s="149"/>
      <c r="BO171" s="149"/>
      <c r="BP171" s="149"/>
      <c r="BQ171" s="149"/>
      <c r="BR171" s="149"/>
      <c r="BS171" s="149"/>
      <c r="BT171" s="149"/>
      <c r="BU171" s="132">
        <v>639</v>
      </c>
      <c r="BV171" s="132"/>
      <c r="BW171" s="132"/>
      <c r="BX171" s="24"/>
      <c r="BY171" s="24"/>
      <c r="BZ171" s="24"/>
      <c r="CA171" s="24"/>
    </row>
    <row r="172" spans="1:79" ht="15" customHeight="1" x14ac:dyDescent="0.2">
      <c r="A172" s="325"/>
      <c r="B172" s="326"/>
      <c r="C172" s="327"/>
      <c r="D172" s="129" t="s">
        <v>10</v>
      </c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49">
        <v>30</v>
      </c>
      <c r="AD172" s="149"/>
      <c r="AE172" s="149"/>
      <c r="AF172" s="149"/>
      <c r="AG172" s="149"/>
      <c r="AH172" s="149"/>
      <c r="AI172" s="149"/>
      <c r="AJ172" s="149">
        <v>1.8</v>
      </c>
      <c r="AK172" s="149"/>
      <c r="AL172" s="149"/>
      <c r="AM172" s="149"/>
      <c r="AN172" s="149"/>
      <c r="AO172" s="149"/>
      <c r="AP172" s="149">
        <v>3</v>
      </c>
      <c r="AQ172" s="149"/>
      <c r="AR172" s="149"/>
      <c r="AS172" s="149"/>
      <c r="AT172" s="149"/>
      <c r="AU172" s="149"/>
      <c r="AV172" s="149"/>
      <c r="AW172" s="149"/>
      <c r="AX172" s="149"/>
      <c r="AY172" s="149">
        <v>30</v>
      </c>
      <c r="AZ172" s="149"/>
      <c r="BA172" s="149"/>
      <c r="BB172" s="149"/>
      <c r="BC172" s="149"/>
      <c r="BD172" s="149"/>
      <c r="BE172" s="149"/>
      <c r="BF172" s="149"/>
      <c r="BG172" s="149"/>
      <c r="BH172" s="149">
        <v>100</v>
      </c>
      <c r="BI172" s="149"/>
      <c r="BJ172" s="149"/>
      <c r="BK172" s="149"/>
      <c r="BL172" s="149"/>
      <c r="BM172" s="149"/>
      <c r="BN172" s="149"/>
      <c r="BO172" s="149"/>
      <c r="BP172" s="149"/>
      <c r="BQ172" s="149"/>
      <c r="BR172" s="149"/>
      <c r="BS172" s="149"/>
      <c r="BT172" s="149"/>
      <c r="BU172" s="131" t="s">
        <v>32</v>
      </c>
      <c r="BV172" s="132"/>
      <c r="BW172" s="132"/>
      <c r="BX172" s="24"/>
      <c r="BY172" s="24"/>
      <c r="BZ172" s="24"/>
      <c r="CA172" s="24"/>
    </row>
    <row r="173" spans="1:79" ht="15" customHeight="1" x14ac:dyDescent="0.2">
      <c r="A173" s="325"/>
      <c r="B173" s="326"/>
      <c r="C173" s="327"/>
      <c r="D173" s="130" t="s">
        <v>141</v>
      </c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49">
        <v>25</v>
      </c>
      <c r="AD173" s="149"/>
      <c r="AE173" s="149"/>
      <c r="AF173" s="149"/>
      <c r="AG173" s="149"/>
      <c r="AH173" s="149"/>
      <c r="AI173" s="149"/>
      <c r="AJ173" s="149">
        <v>1</v>
      </c>
      <c r="AK173" s="149"/>
      <c r="AL173" s="149"/>
      <c r="AM173" s="149"/>
      <c r="AN173" s="149"/>
      <c r="AO173" s="149"/>
      <c r="AP173" s="149">
        <v>0.9</v>
      </c>
      <c r="AQ173" s="149"/>
      <c r="AR173" s="149"/>
      <c r="AS173" s="149"/>
      <c r="AT173" s="149"/>
      <c r="AU173" s="149"/>
      <c r="AV173" s="149"/>
      <c r="AW173" s="149"/>
      <c r="AX173" s="149"/>
      <c r="AY173" s="149">
        <v>28</v>
      </c>
      <c r="AZ173" s="149"/>
      <c r="BA173" s="149"/>
      <c r="BB173" s="149"/>
      <c r="BC173" s="149"/>
      <c r="BD173" s="149"/>
      <c r="BE173" s="149"/>
      <c r="BF173" s="149"/>
      <c r="BG173" s="149"/>
      <c r="BH173" s="149">
        <v>50</v>
      </c>
      <c r="BI173" s="149"/>
      <c r="BJ173" s="149"/>
      <c r="BK173" s="149"/>
      <c r="BL173" s="149"/>
      <c r="BM173" s="149"/>
      <c r="BN173" s="149"/>
      <c r="BO173" s="149"/>
      <c r="BP173" s="149"/>
      <c r="BQ173" s="149"/>
      <c r="BR173" s="149"/>
      <c r="BS173" s="149"/>
      <c r="BT173" s="149"/>
      <c r="BU173" s="131" t="s">
        <v>32</v>
      </c>
      <c r="BV173" s="132"/>
      <c r="BW173" s="132"/>
      <c r="BX173" s="24"/>
      <c r="BY173" s="24"/>
      <c r="BZ173" s="24"/>
      <c r="CA173" s="24"/>
    </row>
    <row r="174" spans="1:79" s="19" customFormat="1" ht="15" customHeight="1" x14ac:dyDescent="0.2">
      <c r="A174" s="328"/>
      <c r="B174" s="329"/>
      <c r="C174" s="330"/>
      <c r="D174" s="100" t="s">
        <v>31</v>
      </c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5"/>
      <c r="AC174" s="66">
        <v>100</v>
      </c>
      <c r="AD174" s="67"/>
      <c r="AE174" s="67"/>
      <c r="AF174" s="67"/>
      <c r="AG174" s="67"/>
      <c r="AH174" s="67"/>
      <c r="AI174" s="68"/>
      <c r="AJ174" s="66">
        <v>0.26</v>
      </c>
      <c r="AK174" s="67"/>
      <c r="AL174" s="67"/>
      <c r="AM174" s="67"/>
      <c r="AN174" s="67"/>
      <c r="AO174" s="68"/>
      <c r="AP174" s="66">
        <v>0.17</v>
      </c>
      <c r="AQ174" s="67"/>
      <c r="AR174" s="67"/>
      <c r="AS174" s="67"/>
      <c r="AT174" s="67"/>
      <c r="AU174" s="67"/>
      <c r="AV174" s="67"/>
      <c r="AW174" s="67"/>
      <c r="AX174" s="68"/>
      <c r="AY174" s="66">
        <v>13.81</v>
      </c>
      <c r="AZ174" s="67"/>
      <c r="BA174" s="67"/>
      <c r="BB174" s="67"/>
      <c r="BC174" s="67"/>
      <c r="BD174" s="67"/>
      <c r="BE174" s="67"/>
      <c r="BF174" s="67"/>
      <c r="BG174" s="68"/>
      <c r="BH174" s="66">
        <v>63</v>
      </c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8"/>
      <c r="BU174" s="63" t="s">
        <v>9</v>
      </c>
      <c r="BV174" s="64"/>
      <c r="BW174" s="65"/>
      <c r="BX174" s="24"/>
      <c r="BY174" s="24"/>
      <c r="BZ174" s="24"/>
      <c r="CA174" s="24"/>
    </row>
    <row r="175" spans="1:79" ht="15" customHeight="1" x14ac:dyDescent="0.2">
      <c r="A175" s="145" t="s">
        <v>112</v>
      </c>
      <c r="B175" s="145"/>
      <c r="C175" s="145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20"/>
      <c r="AC175" s="48">
        <f>SUM(AC167:AI173)</f>
        <v>815</v>
      </c>
      <c r="AD175" s="49"/>
      <c r="AE175" s="49"/>
      <c r="AF175" s="49"/>
      <c r="AG175" s="49"/>
      <c r="AH175" s="49"/>
      <c r="AI175" s="50"/>
      <c r="AJ175" s="48">
        <f>SUM(AJ167:AO174)</f>
        <v>27.490000000000002</v>
      </c>
      <c r="AK175" s="49"/>
      <c r="AL175" s="49"/>
      <c r="AM175" s="49"/>
      <c r="AN175" s="49"/>
      <c r="AO175" s="50"/>
      <c r="AP175" s="48">
        <f>SUM(AP167:AX174)</f>
        <v>24.67</v>
      </c>
      <c r="AQ175" s="49"/>
      <c r="AR175" s="49"/>
      <c r="AS175" s="49"/>
      <c r="AT175" s="49"/>
      <c r="AU175" s="49"/>
      <c r="AV175" s="49"/>
      <c r="AW175" s="49"/>
      <c r="AX175" s="50"/>
      <c r="AY175" s="48">
        <f>SUM(AY167:BG174)</f>
        <v>159.22</v>
      </c>
      <c r="AZ175" s="49"/>
      <c r="BA175" s="49"/>
      <c r="BB175" s="49"/>
      <c r="BC175" s="49"/>
      <c r="BD175" s="49"/>
      <c r="BE175" s="49"/>
      <c r="BF175" s="49"/>
      <c r="BG175" s="50"/>
      <c r="BH175" s="48">
        <f>SUM(BH167:BT174)</f>
        <v>761.4</v>
      </c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50"/>
      <c r="BU175" s="132"/>
      <c r="BV175" s="132"/>
      <c r="BW175" s="132"/>
      <c r="BX175" s="24"/>
      <c r="BY175" s="24"/>
      <c r="BZ175" s="24"/>
      <c r="CA175" s="24"/>
    </row>
    <row r="176" spans="1:79" s="19" customFormat="1" ht="14.25" x14ac:dyDescent="0.2">
      <c r="A176" s="42" t="s">
        <v>139</v>
      </c>
      <c r="B176" s="43"/>
      <c r="C176" s="44"/>
      <c r="D176" s="45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7"/>
      <c r="AC176" s="48">
        <f>AC175+AC166</f>
        <v>1300</v>
      </c>
      <c r="AD176" s="49"/>
      <c r="AE176" s="49"/>
      <c r="AF176" s="49"/>
      <c r="AG176" s="49"/>
      <c r="AH176" s="49"/>
      <c r="AI176" s="50"/>
      <c r="AJ176" s="48">
        <f>AJ175+AJ166</f>
        <v>45.83</v>
      </c>
      <c r="AK176" s="49"/>
      <c r="AL176" s="49"/>
      <c r="AM176" s="49"/>
      <c r="AN176" s="49"/>
      <c r="AO176" s="50"/>
      <c r="AP176" s="48">
        <f>AP175+AP166</f>
        <v>39.85</v>
      </c>
      <c r="AQ176" s="49"/>
      <c r="AR176" s="49"/>
      <c r="AS176" s="49"/>
      <c r="AT176" s="49"/>
      <c r="AU176" s="49"/>
      <c r="AV176" s="49"/>
      <c r="AW176" s="49"/>
      <c r="AX176" s="50"/>
      <c r="AY176" s="48">
        <f>AY175+AY166</f>
        <v>218.67000000000002</v>
      </c>
      <c r="AZ176" s="49"/>
      <c r="BA176" s="49"/>
      <c r="BB176" s="49"/>
      <c r="BC176" s="49"/>
      <c r="BD176" s="49"/>
      <c r="BE176" s="49"/>
      <c r="BF176" s="49"/>
      <c r="BG176" s="50"/>
      <c r="BH176" s="48">
        <f>BH175+BH166</f>
        <v>1157</v>
      </c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50"/>
      <c r="BU176" s="51"/>
      <c r="BV176" s="52"/>
      <c r="BW176" s="53"/>
      <c r="BX176" s="24"/>
      <c r="BY176" s="24"/>
      <c r="BZ176" s="24"/>
      <c r="CA176" s="24"/>
    </row>
    <row r="177" spans="1:79" ht="35.25" customHeight="1" x14ac:dyDescent="0.2">
      <c r="A177" s="334" t="s">
        <v>114</v>
      </c>
      <c r="B177" s="335"/>
      <c r="C177" s="336"/>
      <c r="D177" s="87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9"/>
      <c r="AC177" s="331">
        <f>(AC166+AC151+AC133+AC117+AC100+AC82+AC65+AC47+AC29+AC13)/10</f>
        <v>528</v>
      </c>
      <c r="AD177" s="332"/>
      <c r="AE177" s="332"/>
      <c r="AF177" s="332"/>
      <c r="AG177" s="332"/>
      <c r="AH177" s="332"/>
      <c r="AI177" s="333"/>
      <c r="AJ177" s="331">
        <v>19.399999999999999</v>
      </c>
      <c r="AK177" s="332"/>
      <c r="AL177" s="332"/>
      <c r="AM177" s="332"/>
      <c r="AN177" s="332"/>
      <c r="AO177" s="333"/>
      <c r="AP177" s="331">
        <v>19.8</v>
      </c>
      <c r="AQ177" s="332"/>
      <c r="AR177" s="332"/>
      <c r="AS177" s="332"/>
      <c r="AT177" s="332"/>
      <c r="AU177" s="332"/>
      <c r="AV177" s="332"/>
      <c r="AW177" s="332"/>
      <c r="AX177" s="333"/>
      <c r="AY177" s="331">
        <f>(AY166+AY151+AY133+AY117+AY100+AY82+AY65+AY47+AY29+AY13)/10</f>
        <v>84.789000000000016</v>
      </c>
      <c r="AZ177" s="332"/>
      <c r="BA177" s="332"/>
      <c r="BB177" s="332"/>
      <c r="BC177" s="332"/>
      <c r="BD177" s="332"/>
      <c r="BE177" s="332"/>
      <c r="BF177" s="332"/>
      <c r="BG177" s="333"/>
      <c r="BH177" s="331">
        <f>(BH166+BH151+BH133+BH117+BH100+BH82+BH65+BH47+BH29+BH13)/10</f>
        <v>602.91200000000003</v>
      </c>
      <c r="BI177" s="332"/>
      <c r="BJ177" s="332"/>
      <c r="BK177" s="332"/>
      <c r="BL177" s="332"/>
      <c r="BM177" s="332"/>
      <c r="BN177" s="332"/>
      <c r="BO177" s="332"/>
      <c r="BP177" s="332"/>
      <c r="BQ177" s="332"/>
      <c r="BR177" s="332"/>
      <c r="BS177" s="332"/>
      <c r="BT177" s="333"/>
      <c r="BU177" s="133"/>
      <c r="BV177" s="134"/>
      <c r="BW177" s="135"/>
      <c r="BX177" s="24"/>
      <c r="BY177" s="24"/>
      <c r="BZ177" s="24"/>
      <c r="CA177" s="24"/>
    </row>
    <row r="178" spans="1:79" ht="15.75" customHeight="1" x14ac:dyDescent="0.2">
      <c r="A178" s="145"/>
      <c r="B178" s="145"/>
      <c r="C178" s="145"/>
      <c r="D178" s="155" t="s">
        <v>103</v>
      </c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47"/>
      <c r="AD178" s="147"/>
      <c r="AE178" s="147"/>
      <c r="AF178" s="147"/>
      <c r="AG178" s="147"/>
      <c r="AH178" s="147"/>
      <c r="AI178" s="147"/>
      <c r="AJ178" s="147">
        <v>19.25</v>
      </c>
      <c r="AK178" s="147"/>
      <c r="AL178" s="147"/>
      <c r="AM178" s="147"/>
      <c r="AN178" s="147"/>
      <c r="AO178" s="147"/>
      <c r="AP178" s="146">
        <v>19.75</v>
      </c>
      <c r="AQ178" s="146"/>
      <c r="AR178" s="146"/>
      <c r="AS178" s="146"/>
      <c r="AT178" s="146"/>
      <c r="AU178" s="146"/>
      <c r="AV178" s="146"/>
      <c r="AW178" s="146"/>
      <c r="AX178" s="146"/>
      <c r="AY178" s="147">
        <v>83.75</v>
      </c>
      <c r="AZ178" s="147"/>
      <c r="BA178" s="147"/>
      <c r="BB178" s="147"/>
      <c r="BC178" s="147"/>
      <c r="BD178" s="147"/>
      <c r="BE178" s="147"/>
      <c r="BF178" s="147"/>
      <c r="BG178" s="147"/>
      <c r="BH178" s="147">
        <v>587.5</v>
      </c>
      <c r="BI178" s="147"/>
      <c r="BJ178" s="147"/>
      <c r="BK178" s="147"/>
      <c r="BL178" s="147"/>
      <c r="BM178" s="147"/>
      <c r="BN178" s="147"/>
      <c r="BO178" s="147"/>
      <c r="BP178" s="147"/>
      <c r="BQ178" s="147"/>
      <c r="BR178" s="147"/>
      <c r="BS178" s="147"/>
      <c r="BT178" s="147"/>
      <c r="BU178" s="132"/>
      <c r="BV178" s="132"/>
      <c r="BW178" s="132"/>
      <c r="BX178" s="24"/>
      <c r="BY178" s="24"/>
      <c r="BZ178" s="24"/>
      <c r="CA178" s="24"/>
    </row>
    <row r="179" spans="1:79" s="19" customFormat="1" ht="27.75" customHeight="1" x14ac:dyDescent="0.2">
      <c r="A179" s="148" t="s">
        <v>115</v>
      </c>
      <c r="B179" s="148"/>
      <c r="C179" s="148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2">
        <f>(AC175+AC158+AC142+AC124+AC108+AC90+AC73+AC55+AC38+AC21)/10</f>
        <v>807.5</v>
      </c>
      <c r="AD179" s="152"/>
      <c r="AE179" s="152"/>
      <c r="AF179" s="152"/>
      <c r="AG179" s="152"/>
      <c r="AH179" s="152"/>
      <c r="AI179" s="152"/>
      <c r="AJ179" s="152">
        <f>(AJ175+AJ158+AJ142+AJ124+AJ108+AJ90+AJ73+AJ55+AJ38+AJ21)/10</f>
        <v>27.384000000000004</v>
      </c>
      <c r="AK179" s="152"/>
      <c r="AL179" s="152"/>
      <c r="AM179" s="152"/>
      <c r="AN179" s="152"/>
      <c r="AO179" s="152"/>
      <c r="AP179" s="154">
        <f>(AP175+AP158+AP142+AP124+AP108+AP90+AP73+AP55+AP38+AP21)/10</f>
        <v>28.885999999999996</v>
      </c>
      <c r="AQ179" s="154"/>
      <c r="AR179" s="154"/>
      <c r="AS179" s="154"/>
      <c r="AT179" s="154"/>
      <c r="AU179" s="154"/>
      <c r="AV179" s="154"/>
      <c r="AW179" s="154"/>
      <c r="AX179" s="154"/>
      <c r="AY179" s="152">
        <f>(AY175+AY158+AY142+AY124+AY108+AY90+AY73+AY55+AY38+AY21)/10</f>
        <v>122.73800000000001</v>
      </c>
      <c r="AZ179" s="152"/>
      <c r="BA179" s="152"/>
      <c r="BB179" s="152"/>
      <c r="BC179" s="152"/>
      <c r="BD179" s="152"/>
      <c r="BE179" s="152"/>
      <c r="BF179" s="152"/>
      <c r="BG179" s="152"/>
      <c r="BH179" s="152">
        <f>(BH175+BH158+BH142+BH124+BH108+BH90+BH73+BH55+BH38+BH21)/10</f>
        <v>822.6</v>
      </c>
      <c r="BI179" s="152"/>
      <c r="BJ179" s="152"/>
      <c r="BK179" s="152"/>
      <c r="BL179" s="152"/>
      <c r="BM179" s="152"/>
      <c r="BN179" s="152"/>
      <c r="BO179" s="152"/>
      <c r="BP179" s="152"/>
      <c r="BQ179" s="152"/>
      <c r="BR179" s="152"/>
      <c r="BS179" s="152"/>
      <c r="BT179" s="152"/>
      <c r="BU179" s="132"/>
      <c r="BV179" s="132"/>
      <c r="BW179" s="132"/>
      <c r="BX179" s="24"/>
      <c r="BY179" s="24"/>
      <c r="BZ179" s="24"/>
      <c r="CA179" s="24"/>
    </row>
    <row r="180" spans="1:79" s="19" customFormat="1" ht="15.75" customHeight="1" x14ac:dyDescent="0.2">
      <c r="A180" s="145"/>
      <c r="B180" s="145"/>
      <c r="C180" s="145"/>
      <c r="D180" s="155" t="s">
        <v>116</v>
      </c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47"/>
      <c r="AD180" s="147"/>
      <c r="AE180" s="147"/>
      <c r="AF180" s="147"/>
      <c r="AG180" s="147"/>
      <c r="AH180" s="147"/>
      <c r="AI180" s="147"/>
      <c r="AJ180" s="147">
        <v>26.95</v>
      </c>
      <c r="AK180" s="147"/>
      <c r="AL180" s="147"/>
      <c r="AM180" s="147"/>
      <c r="AN180" s="147"/>
      <c r="AO180" s="147"/>
      <c r="AP180" s="146">
        <v>27.65</v>
      </c>
      <c r="AQ180" s="146"/>
      <c r="AR180" s="146"/>
      <c r="AS180" s="146"/>
      <c r="AT180" s="146"/>
      <c r="AU180" s="146"/>
      <c r="AV180" s="146"/>
      <c r="AW180" s="146"/>
      <c r="AX180" s="146"/>
      <c r="AY180" s="147">
        <v>117.25</v>
      </c>
      <c r="AZ180" s="147"/>
      <c r="BA180" s="147"/>
      <c r="BB180" s="147"/>
      <c r="BC180" s="147"/>
      <c r="BD180" s="147"/>
      <c r="BE180" s="147"/>
      <c r="BF180" s="147"/>
      <c r="BG180" s="147"/>
      <c r="BH180" s="147">
        <v>822.5</v>
      </c>
      <c r="BI180" s="147"/>
      <c r="BJ180" s="147"/>
      <c r="BK180" s="147"/>
      <c r="BL180" s="147"/>
      <c r="BM180" s="147"/>
      <c r="BN180" s="147"/>
      <c r="BO180" s="147"/>
      <c r="BP180" s="147"/>
      <c r="BQ180" s="147"/>
      <c r="BR180" s="147"/>
      <c r="BS180" s="147"/>
      <c r="BT180" s="147"/>
      <c r="BU180" s="132"/>
      <c r="BV180" s="132"/>
      <c r="BW180" s="132"/>
      <c r="BX180" s="24"/>
      <c r="BY180" s="24"/>
      <c r="BZ180" s="24"/>
      <c r="CA180" s="24"/>
    </row>
    <row r="181" spans="1:79" ht="38.25" customHeight="1" x14ac:dyDescent="0.2">
      <c r="A181" s="148" t="s">
        <v>33</v>
      </c>
      <c r="B181" s="148"/>
      <c r="C181" s="148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49">
        <f>AC179+AC177</f>
        <v>1335.5</v>
      </c>
      <c r="AD181" s="132"/>
      <c r="AE181" s="132"/>
      <c r="AF181" s="132"/>
      <c r="AG181" s="132"/>
      <c r="AH181" s="132"/>
      <c r="AI181" s="132"/>
      <c r="AJ181" s="149">
        <f>AJ179+AJ177</f>
        <v>46.784000000000006</v>
      </c>
      <c r="AK181" s="132"/>
      <c r="AL181" s="132"/>
      <c r="AM181" s="132"/>
      <c r="AN181" s="132"/>
      <c r="AO181" s="132"/>
      <c r="AP181" s="149">
        <f>AP179+AP177</f>
        <v>48.685999999999993</v>
      </c>
      <c r="AQ181" s="132"/>
      <c r="AR181" s="132"/>
      <c r="AS181" s="132"/>
      <c r="AT181" s="132"/>
      <c r="AU181" s="132"/>
      <c r="AV181" s="132"/>
      <c r="AW181" s="132"/>
      <c r="AX181" s="132"/>
      <c r="AY181" s="149">
        <f>AY179+AY177</f>
        <v>207.52700000000004</v>
      </c>
      <c r="AZ181" s="132"/>
      <c r="BA181" s="132"/>
      <c r="BB181" s="132"/>
      <c r="BC181" s="132"/>
      <c r="BD181" s="132"/>
      <c r="BE181" s="132"/>
      <c r="BF181" s="132"/>
      <c r="BG181" s="132"/>
      <c r="BH181" s="149">
        <f>BH179+BH177</f>
        <v>1425.5120000000002</v>
      </c>
      <c r="BI181" s="149"/>
      <c r="BJ181" s="149"/>
      <c r="BK181" s="149"/>
      <c r="BL181" s="149"/>
      <c r="BM181" s="149"/>
      <c r="BN181" s="149"/>
      <c r="BO181" s="149"/>
      <c r="BP181" s="149"/>
      <c r="BQ181" s="149"/>
      <c r="BR181" s="149"/>
      <c r="BS181" s="149"/>
      <c r="BT181" s="149"/>
      <c r="BU181" s="132"/>
      <c r="BV181" s="132"/>
      <c r="BW181" s="132"/>
      <c r="BX181" s="24"/>
      <c r="BY181" s="24"/>
      <c r="BZ181" s="24"/>
      <c r="CA181" s="24"/>
    </row>
    <row r="182" spans="1:79" ht="12.75" customHeight="1" x14ac:dyDescent="0.2">
      <c r="A182" s="151" t="s">
        <v>102</v>
      </c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  <c r="BI182" s="151"/>
      <c r="BJ182" s="151"/>
      <c r="BK182" s="151"/>
      <c r="BL182" s="151"/>
      <c r="BM182" s="151"/>
      <c r="BN182" s="151"/>
      <c r="BO182" s="151"/>
      <c r="BP182" s="151"/>
      <c r="BQ182" s="151"/>
      <c r="BR182" s="151"/>
      <c r="BS182" s="151"/>
      <c r="BT182" s="151"/>
      <c r="BU182" s="90"/>
      <c r="BV182" s="91"/>
      <c r="BW182" s="92"/>
      <c r="BX182" s="24"/>
      <c r="BY182" s="24"/>
      <c r="BZ182" s="24"/>
      <c r="CA182" s="24"/>
    </row>
    <row r="183" spans="1:79" x14ac:dyDescent="0.2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  <c r="BI183" s="151"/>
      <c r="BJ183" s="151"/>
      <c r="BK183" s="151"/>
      <c r="BL183" s="151"/>
      <c r="BM183" s="151"/>
      <c r="BN183" s="151"/>
      <c r="BO183" s="151"/>
      <c r="BP183" s="151"/>
      <c r="BQ183" s="151"/>
      <c r="BR183" s="151"/>
      <c r="BS183" s="151"/>
      <c r="BT183" s="151"/>
      <c r="BU183" s="93"/>
      <c r="BV183" s="94"/>
      <c r="BW183" s="95"/>
      <c r="BX183" s="24"/>
      <c r="BY183" s="24"/>
      <c r="BZ183" s="24"/>
      <c r="CA183" s="24"/>
    </row>
    <row r="184" spans="1:79" x14ac:dyDescent="0.2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  <c r="BI184" s="151"/>
      <c r="BJ184" s="151"/>
      <c r="BK184" s="151"/>
      <c r="BL184" s="151"/>
      <c r="BM184" s="151"/>
      <c r="BN184" s="151"/>
      <c r="BO184" s="151"/>
      <c r="BP184" s="151"/>
      <c r="BQ184" s="151"/>
      <c r="BR184" s="151"/>
      <c r="BS184" s="151"/>
      <c r="BT184" s="151"/>
      <c r="BU184" s="93"/>
      <c r="BV184" s="94"/>
      <c r="BW184" s="95"/>
      <c r="BX184" s="24"/>
      <c r="BY184" s="24"/>
      <c r="BZ184" s="24"/>
      <c r="CA184" s="24"/>
    </row>
    <row r="185" spans="1:79" x14ac:dyDescent="0.2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  <c r="BI185" s="151"/>
      <c r="BJ185" s="151"/>
      <c r="BK185" s="151"/>
      <c r="BL185" s="151"/>
      <c r="BM185" s="151"/>
      <c r="BN185" s="151"/>
      <c r="BO185" s="151"/>
      <c r="BP185" s="151"/>
      <c r="BQ185" s="151"/>
      <c r="BR185" s="151"/>
      <c r="BS185" s="151"/>
      <c r="BT185" s="151"/>
      <c r="BU185" s="96"/>
      <c r="BV185" s="97"/>
      <c r="BW185" s="98"/>
      <c r="BX185" s="24"/>
      <c r="BY185" s="24"/>
      <c r="BZ185" s="24"/>
      <c r="CA185" s="24"/>
    </row>
  </sheetData>
  <mergeCells count="1304">
    <mergeCell ref="A167:C174"/>
    <mergeCell ref="D174:AB174"/>
    <mergeCell ref="AC174:AI174"/>
    <mergeCell ref="AJ174:AO174"/>
    <mergeCell ref="AP174:AX174"/>
    <mergeCell ref="AY174:BG174"/>
    <mergeCell ref="BH174:BT174"/>
    <mergeCell ref="BU174:BW174"/>
    <mergeCell ref="BH177:BT177"/>
    <mergeCell ref="AY177:BG177"/>
    <mergeCell ref="AP177:AX177"/>
    <mergeCell ref="AJ177:AO177"/>
    <mergeCell ref="AC177:AI177"/>
    <mergeCell ref="D177:AB177"/>
    <mergeCell ref="BH34:BT34"/>
    <mergeCell ref="BU34:BW34"/>
    <mergeCell ref="D70:AB70"/>
    <mergeCell ref="AC70:AI70"/>
    <mergeCell ref="AJ70:AO70"/>
    <mergeCell ref="AP70:AX70"/>
    <mergeCell ref="AY70:BG70"/>
    <mergeCell ref="BH70:BT70"/>
    <mergeCell ref="BU70:BW70"/>
    <mergeCell ref="A22:C22"/>
    <mergeCell ref="D22:AB22"/>
    <mergeCell ref="AC22:AI22"/>
    <mergeCell ref="AJ22:AO22"/>
    <mergeCell ref="AP22:AX22"/>
    <mergeCell ref="AY22:BG22"/>
    <mergeCell ref="BH22:BT22"/>
    <mergeCell ref="AJ68:AO68"/>
    <mergeCell ref="AP68:AX68"/>
    <mergeCell ref="AY68:BG68"/>
    <mergeCell ref="BH68:BT68"/>
    <mergeCell ref="D69:AB69"/>
    <mergeCell ref="AC69:AI69"/>
    <mergeCell ref="BU49:BW49"/>
    <mergeCell ref="AJ69:AO69"/>
    <mergeCell ref="AP69:AX69"/>
    <mergeCell ref="AY69:BG69"/>
    <mergeCell ref="BH69:BT69"/>
    <mergeCell ref="AP55:AX55"/>
    <mergeCell ref="AY55:BG55"/>
    <mergeCell ref="BH55:BT55"/>
    <mergeCell ref="BH65:BT65"/>
    <mergeCell ref="BH64:BT64"/>
    <mergeCell ref="BH62:BT62"/>
    <mergeCell ref="BH60:BT60"/>
    <mergeCell ref="BH59:BT59"/>
    <mergeCell ref="BH58:BT58"/>
    <mergeCell ref="BU50:BW50"/>
    <mergeCell ref="BU51:BW51"/>
    <mergeCell ref="BU52:BW52"/>
    <mergeCell ref="BU53:BW53"/>
    <mergeCell ref="AC55:AI55"/>
    <mergeCell ref="AC83:AI83"/>
    <mergeCell ref="AC89:AI89"/>
    <mergeCell ref="AJ89:AO89"/>
    <mergeCell ref="AP89:AX89"/>
    <mergeCell ref="AY89:BG89"/>
    <mergeCell ref="BH89:BT89"/>
    <mergeCell ref="BH77:BT77"/>
    <mergeCell ref="BH76:BT76"/>
    <mergeCell ref="AC79:AI79"/>
    <mergeCell ref="AJ79:AO79"/>
    <mergeCell ref="AP79:AX79"/>
    <mergeCell ref="AY79:BG79"/>
    <mergeCell ref="AC78:AI78"/>
    <mergeCell ref="AJ78:AO78"/>
    <mergeCell ref="AP78:AX78"/>
    <mergeCell ref="AY78:BG78"/>
    <mergeCell ref="AC80:AI80"/>
    <mergeCell ref="AJ80:AO80"/>
    <mergeCell ref="AP80:AX80"/>
    <mergeCell ref="AY80:BG80"/>
    <mergeCell ref="AJ83:AO83"/>
    <mergeCell ref="AP83:AX83"/>
    <mergeCell ref="AY83:BG83"/>
    <mergeCell ref="BH83:BT83"/>
    <mergeCell ref="AC90:AI90"/>
    <mergeCell ref="AJ90:AO90"/>
    <mergeCell ref="AP90:AX90"/>
    <mergeCell ref="AY90:BG90"/>
    <mergeCell ref="BH90:BT90"/>
    <mergeCell ref="BH86:BT86"/>
    <mergeCell ref="D87:AB87"/>
    <mergeCell ref="AC87:AI87"/>
    <mergeCell ref="AJ87:AO87"/>
    <mergeCell ref="AP87:AX87"/>
    <mergeCell ref="AY87:BG87"/>
    <mergeCell ref="BH87:BT87"/>
    <mergeCell ref="D88:AB88"/>
    <mergeCell ref="AC88:AI88"/>
    <mergeCell ref="AJ88:AO88"/>
    <mergeCell ref="AP88:AX88"/>
    <mergeCell ref="AY88:BG88"/>
    <mergeCell ref="BH88:BT88"/>
    <mergeCell ref="AC86:AI86"/>
    <mergeCell ref="AJ86:AO86"/>
    <mergeCell ref="AP86:AX86"/>
    <mergeCell ref="AY86:BG86"/>
    <mergeCell ref="D89:AB89"/>
    <mergeCell ref="AC105:AI105"/>
    <mergeCell ref="AJ105:AO105"/>
    <mergeCell ref="AP105:AX105"/>
    <mergeCell ref="AY105:BG105"/>
    <mergeCell ref="BH105:BT105"/>
    <mergeCell ref="D101:AB101"/>
    <mergeCell ref="AC101:AI101"/>
    <mergeCell ref="AJ101:AO101"/>
    <mergeCell ref="AP101:AX101"/>
    <mergeCell ref="AY101:BG101"/>
    <mergeCell ref="BH101:BT101"/>
    <mergeCell ref="D102:AB102"/>
    <mergeCell ref="AC102:AI102"/>
    <mergeCell ref="AJ102:AO102"/>
    <mergeCell ref="AP102:AX102"/>
    <mergeCell ref="AY102:BG102"/>
    <mergeCell ref="BH102:BT102"/>
    <mergeCell ref="D103:AB103"/>
    <mergeCell ref="AC103:AI103"/>
    <mergeCell ref="AJ103:AO103"/>
    <mergeCell ref="AP103:AX103"/>
    <mergeCell ref="AY103:BG103"/>
    <mergeCell ref="BH103:BT103"/>
    <mergeCell ref="D104:AB104"/>
    <mergeCell ref="AC104:AI104"/>
    <mergeCell ref="AJ104:AO104"/>
    <mergeCell ref="AP104:AX104"/>
    <mergeCell ref="AY104:BG104"/>
    <mergeCell ref="BH104:BT104"/>
    <mergeCell ref="AC106:AI106"/>
    <mergeCell ref="AJ106:AO106"/>
    <mergeCell ref="AP106:AX106"/>
    <mergeCell ref="AY106:BG106"/>
    <mergeCell ref="BH106:BT106"/>
    <mergeCell ref="D107:AB107"/>
    <mergeCell ref="AC107:AI107"/>
    <mergeCell ref="AJ107:AO107"/>
    <mergeCell ref="AP107:AX107"/>
    <mergeCell ref="AY107:BG107"/>
    <mergeCell ref="BH107:BT107"/>
    <mergeCell ref="AC108:AI108"/>
    <mergeCell ref="AJ108:AO108"/>
    <mergeCell ref="AP108:AX108"/>
    <mergeCell ref="AY108:BG108"/>
    <mergeCell ref="BH108:BT108"/>
    <mergeCell ref="D123:AB123"/>
    <mergeCell ref="AC123:AI123"/>
    <mergeCell ref="AJ123:AO123"/>
    <mergeCell ref="AP123:AX123"/>
    <mergeCell ref="AY123:BG123"/>
    <mergeCell ref="BH123:BT123"/>
    <mergeCell ref="D108:AB108"/>
    <mergeCell ref="D110:AB110"/>
    <mergeCell ref="AJ112:AO112"/>
    <mergeCell ref="AP112:AX112"/>
    <mergeCell ref="AY112:BG112"/>
    <mergeCell ref="AC113:AI113"/>
    <mergeCell ref="AJ113:AO113"/>
    <mergeCell ref="AP113:AX113"/>
    <mergeCell ref="AY113:BG113"/>
    <mergeCell ref="AC114:AI114"/>
    <mergeCell ref="AP121:AX121"/>
    <mergeCell ref="AY121:BG121"/>
    <mergeCell ref="BH121:BT121"/>
    <mergeCell ref="D122:AB122"/>
    <mergeCell ref="AC122:AI122"/>
    <mergeCell ref="AJ122:AO122"/>
    <mergeCell ref="AP122:AX122"/>
    <mergeCell ref="AY122:BG122"/>
    <mergeCell ref="BH122:BT122"/>
    <mergeCell ref="D121:AB121"/>
    <mergeCell ref="AC121:AI121"/>
    <mergeCell ref="D116:AB116"/>
    <mergeCell ref="AC116:AI116"/>
    <mergeCell ref="AJ116:AO116"/>
    <mergeCell ref="AP116:AX116"/>
    <mergeCell ref="AY116:BG116"/>
    <mergeCell ref="D117:AB117"/>
    <mergeCell ref="AC117:AI117"/>
    <mergeCell ref="AJ117:AO117"/>
    <mergeCell ref="AP117:AX117"/>
    <mergeCell ref="AY117:BG117"/>
    <mergeCell ref="AY115:BG115"/>
    <mergeCell ref="D140:AB140"/>
    <mergeCell ref="AC140:AI140"/>
    <mergeCell ref="AJ140:AO140"/>
    <mergeCell ref="AP140:AX140"/>
    <mergeCell ref="AY140:BG140"/>
    <mergeCell ref="BH140:BT140"/>
    <mergeCell ref="D141:AB141"/>
    <mergeCell ref="AC141:AI141"/>
    <mergeCell ref="AJ141:AO141"/>
    <mergeCell ref="AP141:AX141"/>
    <mergeCell ref="AY141:BG141"/>
    <mergeCell ref="BH141:BT141"/>
    <mergeCell ref="D124:AB124"/>
    <mergeCell ref="D118:AB118"/>
    <mergeCell ref="AC118:AI118"/>
    <mergeCell ref="AJ118:AO118"/>
    <mergeCell ref="AP118:AX118"/>
    <mergeCell ref="AY118:BG118"/>
    <mergeCell ref="BH118:BT118"/>
    <mergeCell ref="D119:AB119"/>
    <mergeCell ref="AC119:AI119"/>
    <mergeCell ref="AJ119:AO119"/>
    <mergeCell ref="AP119:AX119"/>
    <mergeCell ref="AY119:BG119"/>
    <mergeCell ref="BH119:BT119"/>
    <mergeCell ref="D120:AB120"/>
    <mergeCell ref="AC120:AI120"/>
    <mergeCell ref="AJ120:AO120"/>
    <mergeCell ref="AP120:AX120"/>
    <mergeCell ref="AY120:BG120"/>
    <mergeCell ref="AJ121:AO121"/>
    <mergeCell ref="AC128:AI128"/>
    <mergeCell ref="D168:AB168"/>
    <mergeCell ref="D142:AB142"/>
    <mergeCell ref="D134:AB134"/>
    <mergeCell ref="AC134:AI134"/>
    <mergeCell ref="AJ134:AO134"/>
    <mergeCell ref="AP134:AX134"/>
    <mergeCell ref="AY134:BG134"/>
    <mergeCell ref="BH134:BT134"/>
    <mergeCell ref="D135:AB135"/>
    <mergeCell ref="AC135:AI135"/>
    <mergeCell ref="AJ135:AO135"/>
    <mergeCell ref="AP135:AX135"/>
    <mergeCell ref="AY135:BG135"/>
    <mergeCell ref="BH135:BT135"/>
    <mergeCell ref="D136:AB136"/>
    <mergeCell ref="AC136:AI136"/>
    <mergeCell ref="AJ136:AO136"/>
    <mergeCell ref="AP136:AX136"/>
    <mergeCell ref="D137:AB137"/>
    <mergeCell ref="AC137:AI137"/>
    <mergeCell ref="AJ137:AO137"/>
    <mergeCell ref="AP137:AX137"/>
    <mergeCell ref="AY137:BG137"/>
    <mergeCell ref="BH137:BT137"/>
    <mergeCell ref="D138:AB138"/>
    <mergeCell ref="AC138:AI138"/>
    <mergeCell ref="AJ138:AO138"/>
    <mergeCell ref="AP138:AX138"/>
    <mergeCell ref="AY138:BG138"/>
    <mergeCell ref="BH138:BT138"/>
    <mergeCell ref="D139:AB139"/>
    <mergeCell ref="D173:AB173"/>
    <mergeCell ref="AC173:AI173"/>
    <mergeCell ref="AJ173:AO173"/>
    <mergeCell ref="AP173:AX173"/>
    <mergeCell ref="AY173:BG173"/>
    <mergeCell ref="BH173:BT173"/>
    <mergeCell ref="D175:AB175"/>
    <mergeCell ref="AC175:AI175"/>
    <mergeCell ref="AJ175:AO175"/>
    <mergeCell ref="AP175:AX175"/>
    <mergeCell ref="AY175:BG175"/>
    <mergeCell ref="BH175:BT175"/>
    <mergeCell ref="D157:AB157"/>
    <mergeCell ref="AC157:AI157"/>
    <mergeCell ref="AJ157:AO157"/>
    <mergeCell ref="AP157:AX157"/>
    <mergeCell ref="AY157:BG157"/>
    <mergeCell ref="BH157:BT157"/>
    <mergeCell ref="D158:AB158"/>
    <mergeCell ref="AC158:AI158"/>
    <mergeCell ref="AJ158:AO158"/>
    <mergeCell ref="AP158:AX158"/>
    <mergeCell ref="AY158:BG158"/>
    <mergeCell ref="BH158:BT158"/>
    <mergeCell ref="AP169:AX169"/>
    <mergeCell ref="AY169:BG169"/>
    <mergeCell ref="BH169:BT169"/>
    <mergeCell ref="D170:AB170"/>
    <mergeCell ref="AC170:AI170"/>
    <mergeCell ref="AJ170:AO170"/>
    <mergeCell ref="AP170:AX170"/>
    <mergeCell ref="AY170:BG170"/>
    <mergeCell ref="BH170:BT170"/>
    <mergeCell ref="AP171:AX171"/>
    <mergeCell ref="AC139:AI139"/>
    <mergeCell ref="AY171:BG171"/>
    <mergeCell ref="D172:AB172"/>
    <mergeCell ref="AC172:AI172"/>
    <mergeCell ref="AJ172:AO172"/>
    <mergeCell ref="AP172:AX172"/>
    <mergeCell ref="AY172:BG172"/>
    <mergeCell ref="BH172:BT172"/>
    <mergeCell ref="AP154:AX154"/>
    <mergeCell ref="AY154:BG154"/>
    <mergeCell ref="BH154:BT154"/>
    <mergeCell ref="D155:AB155"/>
    <mergeCell ref="AC155:AI155"/>
    <mergeCell ref="AJ155:AO155"/>
    <mergeCell ref="AP155:AX155"/>
    <mergeCell ref="AY155:BG155"/>
    <mergeCell ref="BH155:BT155"/>
    <mergeCell ref="D156:AB156"/>
    <mergeCell ref="AC156:AI156"/>
    <mergeCell ref="AJ156:AO156"/>
    <mergeCell ref="AP156:AX156"/>
    <mergeCell ref="AY156:BG156"/>
    <mergeCell ref="BH160:BT160"/>
    <mergeCell ref="BH156:BT156"/>
    <mergeCell ref="D167:AB167"/>
    <mergeCell ref="AC167:AI167"/>
    <mergeCell ref="AJ167:AO167"/>
    <mergeCell ref="AP167:AX167"/>
    <mergeCell ref="AY167:BG167"/>
    <mergeCell ref="BH167:BT167"/>
    <mergeCell ref="D29:AB29"/>
    <mergeCell ref="D57:AB57"/>
    <mergeCell ref="D48:AB48"/>
    <mergeCell ref="AC48:AI48"/>
    <mergeCell ref="AJ48:AO48"/>
    <mergeCell ref="AP48:AX48"/>
    <mergeCell ref="AY48:BG48"/>
    <mergeCell ref="BH48:BT48"/>
    <mergeCell ref="D50:AB50"/>
    <mergeCell ref="AC50:AI50"/>
    <mergeCell ref="AJ50:AO50"/>
    <mergeCell ref="AP50:AX50"/>
    <mergeCell ref="AY50:BG50"/>
    <mergeCell ref="BH50:BT50"/>
    <mergeCell ref="D51:AB51"/>
    <mergeCell ref="AC51:AI51"/>
    <mergeCell ref="AJ51:AO51"/>
    <mergeCell ref="AP51:AX51"/>
    <mergeCell ref="AY51:BG51"/>
    <mergeCell ref="BH51:BT51"/>
    <mergeCell ref="D52:AB52"/>
    <mergeCell ref="AC52:AI52"/>
    <mergeCell ref="AJ52:AO52"/>
    <mergeCell ref="AP52:AX52"/>
    <mergeCell ref="AY52:BG52"/>
    <mergeCell ref="BH52:BT52"/>
    <mergeCell ref="AJ55:AO55"/>
    <mergeCell ref="D34:AB34"/>
    <mergeCell ref="AC34:AI34"/>
    <mergeCell ref="AJ34:AO34"/>
    <mergeCell ref="AP34:AX34"/>
    <mergeCell ref="AY34:BG34"/>
    <mergeCell ref="D35:AB35"/>
    <mergeCell ref="AC35:AI35"/>
    <mergeCell ref="AJ35:AO35"/>
    <mergeCell ref="AP35:AX35"/>
    <mergeCell ref="AY35:BG35"/>
    <mergeCell ref="BH35:BT35"/>
    <mergeCell ref="D36:AB36"/>
    <mergeCell ref="AC36:AI36"/>
    <mergeCell ref="AJ36:AO36"/>
    <mergeCell ref="AP36:AX36"/>
    <mergeCell ref="AY36:BG36"/>
    <mergeCell ref="BH36:BT36"/>
    <mergeCell ref="D37:AB37"/>
    <mergeCell ref="AC37:AI37"/>
    <mergeCell ref="AJ37:AO37"/>
    <mergeCell ref="AP37:AX37"/>
    <mergeCell ref="AY37:BG37"/>
    <mergeCell ref="BH37:BT37"/>
    <mergeCell ref="BH30:BT30"/>
    <mergeCell ref="D31:AB31"/>
    <mergeCell ref="AC31:AI31"/>
    <mergeCell ref="AJ31:AO31"/>
    <mergeCell ref="AP31:AX31"/>
    <mergeCell ref="AY31:BG31"/>
    <mergeCell ref="BH31:BT31"/>
    <mergeCell ref="D32:AB32"/>
    <mergeCell ref="AC32:AI32"/>
    <mergeCell ref="AJ32:AO32"/>
    <mergeCell ref="AP32:AX32"/>
    <mergeCell ref="AY32:BG32"/>
    <mergeCell ref="BH32:BT32"/>
    <mergeCell ref="D33:AB33"/>
    <mergeCell ref="AC33:AI33"/>
    <mergeCell ref="AJ33:AO33"/>
    <mergeCell ref="AP33:AX33"/>
    <mergeCell ref="AY33:BG33"/>
    <mergeCell ref="BH33:BT33"/>
    <mergeCell ref="D111:AB111"/>
    <mergeCell ref="D79:AB79"/>
    <mergeCell ref="D78:AB78"/>
    <mergeCell ref="D76:AB76"/>
    <mergeCell ref="D59:AB59"/>
    <mergeCell ref="D58:AB58"/>
    <mergeCell ref="D47:AB47"/>
    <mergeCell ref="D45:AB45"/>
    <mergeCell ref="D43:AB43"/>
    <mergeCell ref="D42:AB42"/>
    <mergeCell ref="D53:AB53"/>
    <mergeCell ref="D55:AB55"/>
    <mergeCell ref="D75:AB75"/>
    <mergeCell ref="D66:AB66"/>
    <mergeCell ref="D68:AB68"/>
    <mergeCell ref="D71:AB71"/>
    <mergeCell ref="D73:AB73"/>
    <mergeCell ref="D77:AB77"/>
    <mergeCell ref="D64:AB64"/>
    <mergeCell ref="D65:AB65"/>
    <mergeCell ref="D54:AB54"/>
    <mergeCell ref="D105:AB105"/>
    <mergeCell ref="D83:AB83"/>
    <mergeCell ref="D90:AB90"/>
    <mergeCell ref="D67:AB67"/>
    <mergeCell ref="D72:AB72"/>
    <mergeCell ref="D84:AB84"/>
    <mergeCell ref="D85:AB85"/>
    <mergeCell ref="D44:AB44"/>
    <mergeCell ref="AJ13:AO13"/>
    <mergeCell ref="AP13:AX13"/>
    <mergeCell ref="BH13:BT13"/>
    <mergeCell ref="AY13:BG13"/>
    <mergeCell ref="D163:AB163"/>
    <mergeCell ref="D161:AB161"/>
    <mergeCell ref="D150:AB150"/>
    <mergeCell ref="D148:AB148"/>
    <mergeCell ref="D147:AB147"/>
    <mergeCell ref="D146:AB146"/>
    <mergeCell ref="D145:AB145"/>
    <mergeCell ref="D133:AB133"/>
    <mergeCell ref="D132:AB132"/>
    <mergeCell ref="D131:AB131"/>
    <mergeCell ref="D130:AB130"/>
    <mergeCell ref="D129:AB129"/>
    <mergeCell ref="D128:AB128"/>
    <mergeCell ref="D127:AB127"/>
    <mergeCell ref="D115:AB115"/>
    <mergeCell ref="D114:AB114"/>
    <mergeCell ref="D113:AB113"/>
    <mergeCell ref="D17:AB17"/>
    <mergeCell ref="D112:AB112"/>
    <mergeCell ref="D100:AB100"/>
    <mergeCell ref="D99:AB99"/>
    <mergeCell ref="D96:AB96"/>
    <mergeCell ref="D95:AB95"/>
    <mergeCell ref="D94:AB94"/>
    <mergeCell ref="D82:AB82"/>
    <mergeCell ref="D81:AB81"/>
    <mergeCell ref="D106:AB106"/>
    <mergeCell ref="D86:AB86"/>
    <mergeCell ref="BH38:BT38"/>
    <mergeCell ref="BH28:BT28"/>
    <mergeCell ref="BH26:BT26"/>
    <mergeCell ref="BH25:BT25"/>
    <mergeCell ref="BH44:BT44"/>
    <mergeCell ref="AC15:AI15"/>
    <mergeCell ref="AJ15:AO15"/>
    <mergeCell ref="AP15:AX15"/>
    <mergeCell ref="AY15:BG15"/>
    <mergeCell ref="BH15:BT15"/>
    <mergeCell ref="D16:AB16"/>
    <mergeCell ref="AC16:AI16"/>
    <mergeCell ref="AJ16:AO16"/>
    <mergeCell ref="AP16:AX16"/>
    <mergeCell ref="AY16:BG16"/>
    <mergeCell ref="BH16:BT16"/>
    <mergeCell ref="AC17:AI17"/>
    <mergeCell ref="AJ17:AO17"/>
    <mergeCell ref="AP17:AX17"/>
    <mergeCell ref="AY17:BG17"/>
    <mergeCell ref="BH17:BT17"/>
    <mergeCell ref="AP21:AX21"/>
    <mergeCell ref="AY21:BG21"/>
    <mergeCell ref="BH21:BT21"/>
    <mergeCell ref="D19:AB19"/>
    <mergeCell ref="AC19:AI19"/>
    <mergeCell ref="AJ19:AO19"/>
    <mergeCell ref="D30:AB30"/>
    <mergeCell ref="AC30:AI30"/>
    <mergeCell ref="AJ30:AO30"/>
    <mergeCell ref="AP30:AX30"/>
    <mergeCell ref="AY30:BG30"/>
    <mergeCell ref="BH114:BT114"/>
    <mergeCell ref="BH113:BT113"/>
    <mergeCell ref="BH112:BT112"/>
    <mergeCell ref="BH111:BT111"/>
    <mergeCell ref="BH100:BT100"/>
    <mergeCell ref="BH99:BT99"/>
    <mergeCell ref="BH96:BT96"/>
    <mergeCell ref="BH95:BT95"/>
    <mergeCell ref="BH80:BT80"/>
    <mergeCell ref="BH78:BT78"/>
    <mergeCell ref="BH79:BT79"/>
    <mergeCell ref="BH94:BT94"/>
    <mergeCell ref="BH82:BT82"/>
    <mergeCell ref="BH53:BT53"/>
    <mergeCell ref="BH54:BT54"/>
    <mergeCell ref="BH71:BT71"/>
    <mergeCell ref="BH75:BT75"/>
    <mergeCell ref="BH84:BT84"/>
    <mergeCell ref="BH85:BT85"/>
    <mergeCell ref="BH73:BT73"/>
    <mergeCell ref="BH72:BT72"/>
    <mergeCell ref="AP19:AX19"/>
    <mergeCell ref="AY19:BG19"/>
    <mergeCell ref="BH19:BT19"/>
    <mergeCell ref="D20:AB20"/>
    <mergeCell ref="AC20:AI20"/>
    <mergeCell ref="AJ20:AO20"/>
    <mergeCell ref="AP20:AX20"/>
    <mergeCell ref="AY20:BG20"/>
    <mergeCell ref="BH20:BT20"/>
    <mergeCell ref="BH181:BT181"/>
    <mergeCell ref="BH178:BT178"/>
    <mergeCell ref="BH166:BT166"/>
    <mergeCell ref="BH165:BT165"/>
    <mergeCell ref="BH164:BT164"/>
    <mergeCell ref="BH151:BT151"/>
    <mergeCell ref="BH117:BT117"/>
    <mergeCell ref="BH116:BT116"/>
    <mergeCell ref="BH115:BT115"/>
    <mergeCell ref="BH171:BT171"/>
    <mergeCell ref="BH136:BT136"/>
    <mergeCell ref="BH120:BT120"/>
    <mergeCell ref="BH146:BT146"/>
    <mergeCell ref="BH150:BT150"/>
    <mergeCell ref="BH148:BT148"/>
    <mergeCell ref="BH162:BT162"/>
    <mergeCell ref="AC100:AI100"/>
    <mergeCell ref="AJ100:AO100"/>
    <mergeCell ref="AP100:AX100"/>
    <mergeCell ref="AY100:BG100"/>
    <mergeCell ref="AY43:BG43"/>
    <mergeCell ref="AC45:AI45"/>
    <mergeCell ref="AJ45:AO45"/>
    <mergeCell ref="D13:AB13"/>
    <mergeCell ref="AC13:AI13"/>
    <mergeCell ref="AY45:BG45"/>
    <mergeCell ref="AC43:AI43"/>
    <mergeCell ref="AJ43:AO43"/>
    <mergeCell ref="AP43:AX43"/>
    <mergeCell ref="AC77:AI77"/>
    <mergeCell ref="AJ77:AO77"/>
    <mergeCell ref="AP77:AX77"/>
    <mergeCell ref="AY77:BG77"/>
    <mergeCell ref="AC64:AI64"/>
    <mergeCell ref="AJ64:AO64"/>
    <mergeCell ref="AP64:AX64"/>
    <mergeCell ref="AY64:BG64"/>
    <mergeCell ref="AY76:BG76"/>
    <mergeCell ref="AC65:AI65"/>
    <mergeCell ref="AJ65:AO65"/>
    <mergeCell ref="AP65:AX65"/>
    <mergeCell ref="AC76:AI76"/>
    <mergeCell ref="AJ76:AO76"/>
    <mergeCell ref="AP76:AX76"/>
    <mergeCell ref="AC59:AI59"/>
    <mergeCell ref="AJ59:AO59"/>
    <mergeCell ref="AP59:AX59"/>
    <mergeCell ref="AJ44:AO44"/>
    <mergeCell ref="AP67:AX67"/>
    <mergeCell ref="AY75:BG75"/>
    <mergeCell ref="AP75:AX75"/>
    <mergeCell ref="AJ75:AO75"/>
    <mergeCell ref="AC75:AI75"/>
    <mergeCell ref="AC73:AI73"/>
    <mergeCell ref="AJ73:AO73"/>
    <mergeCell ref="A1:CA1"/>
    <mergeCell ref="A3:C4"/>
    <mergeCell ref="D3:AB4"/>
    <mergeCell ref="AC3:AI3"/>
    <mergeCell ref="AJ3:AO3"/>
    <mergeCell ref="AP3:AX3"/>
    <mergeCell ref="AY3:BG3"/>
    <mergeCell ref="BH3:BT3"/>
    <mergeCell ref="AC4:AI4"/>
    <mergeCell ref="AJ4:AO4"/>
    <mergeCell ref="AP4:AX4"/>
    <mergeCell ref="AY4:BG4"/>
    <mergeCell ref="BH4:BT4"/>
    <mergeCell ref="D9:AB9"/>
    <mergeCell ref="AC9:AI9"/>
    <mergeCell ref="D7:AB7"/>
    <mergeCell ref="AC7:AI7"/>
    <mergeCell ref="AJ7:AO7"/>
    <mergeCell ref="AP7:AX7"/>
    <mergeCell ref="AY7:BG7"/>
    <mergeCell ref="BH7:BT7"/>
    <mergeCell ref="D8:AB8"/>
    <mergeCell ref="AC8:AI8"/>
    <mergeCell ref="AJ8:AO8"/>
    <mergeCell ref="AP8:AX8"/>
    <mergeCell ref="AY8:BG8"/>
    <mergeCell ref="BH8:BT8"/>
    <mergeCell ref="B2:BW2"/>
    <mergeCell ref="AJ11:AO11"/>
    <mergeCell ref="AP11:AX11"/>
    <mergeCell ref="AY11:BG11"/>
    <mergeCell ref="BH11:BT11"/>
    <mergeCell ref="D23:AB23"/>
    <mergeCell ref="D14:AB14"/>
    <mergeCell ref="AC14:AI14"/>
    <mergeCell ref="AJ14:AO14"/>
    <mergeCell ref="AP14:AX14"/>
    <mergeCell ref="AY14:BG14"/>
    <mergeCell ref="BU3:BW4"/>
    <mergeCell ref="BU7:BW7"/>
    <mergeCell ref="BU8:BW8"/>
    <mergeCell ref="BU9:BW9"/>
    <mergeCell ref="AJ9:AO9"/>
    <mergeCell ref="AP9:AX9"/>
    <mergeCell ref="AY9:BG9"/>
    <mergeCell ref="BH9:BT9"/>
    <mergeCell ref="D11:AB11"/>
    <mergeCell ref="AC11:AI11"/>
    <mergeCell ref="D10:AB10"/>
    <mergeCell ref="AC10:AI10"/>
    <mergeCell ref="AJ10:AO10"/>
    <mergeCell ref="AP10:AX10"/>
    <mergeCell ref="AY10:BG10"/>
    <mergeCell ref="BH10:BT10"/>
    <mergeCell ref="D18:AB18"/>
    <mergeCell ref="AC18:AI18"/>
    <mergeCell ref="AJ18:AO18"/>
    <mergeCell ref="AP18:AX18"/>
    <mergeCell ref="AY18:BG18"/>
    <mergeCell ref="BH18:BT18"/>
    <mergeCell ref="BH14:BT14"/>
    <mergeCell ref="D15:AB15"/>
    <mergeCell ref="D28:AB28"/>
    <mergeCell ref="AC28:AI28"/>
    <mergeCell ref="AJ28:AO28"/>
    <mergeCell ref="AP28:AX28"/>
    <mergeCell ref="AY28:BG28"/>
    <mergeCell ref="D27:AB27"/>
    <mergeCell ref="AC27:AI27"/>
    <mergeCell ref="D25:AB25"/>
    <mergeCell ref="AC25:AI25"/>
    <mergeCell ref="AJ25:AO25"/>
    <mergeCell ref="AP25:AX25"/>
    <mergeCell ref="AY25:BG25"/>
    <mergeCell ref="D26:AB26"/>
    <mergeCell ref="AC26:AI26"/>
    <mergeCell ref="AJ26:AO26"/>
    <mergeCell ref="AP26:AX26"/>
    <mergeCell ref="AY26:BG26"/>
    <mergeCell ref="AY27:BG27"/>
    <mergeCell ref="BH27:BT27"/>
    <mergeCell ref="D24:AB24"/>
    <mergeCell ref="AC24:AI24"/>
    <mergeCell ref="AJ24:AO24"/>
    <mergeCell ref="AP24:AX24"/>
    <mergeCell ref="AY24:BG24"/>
    <mergeCell ref="BH24:BT24"/>
    <mergeCell ref="AP27:AX27"/>
    <mergeCell ref="AJ27:AO27"/>
    <mergeCell ref="D21:AB21"/>
    <mergeCell ref="AC21:AI21"/>
    <mergeCell ref="AJ21:AO21"/>
    <mergeCell ref="AC38:AI38"/>
    <mergeCell ref="AJ38:AO38"/>
    <mergeCell ref="AP38:AX38"/>
    <mergeCell ref="AY38:BG38"/>
    <mergeCell ref="D41:AB41"/>
    <mergeCell ref="AC41:AI41"/>
    <mergeCell ref="AJ41:AO41"/>
    <mergeCell ref="AP41:AX41"/>
    <mergeCell ref="AY41:BG41"/>
    <mergeCell ref="AP44:AX44"/>
    <mergeCell ref="AY44:BG44"/>
    <mergeCell ref="D40:AB40"/>
    <mergeCell ref="AP57:AX57"/>
    <mergeCell ref="AJ57:AO57"/>
    <mergeCell ref="AC57:AI57"/>
    <mergeCell ref="D49:AB49"/>
    <mergeCell ref="AC49:AI49"/>
    <mergeCell ref="AJ49:AO49"/>
    <mergeCell ref="AP42:AX42"/>
    <mergeCell ref="AY42:BG42"/>
    <mergeCell ref="AC42:AI42"/>
    <mergeCell ref="AJ42:AO42"/>
    <mergeCell ref="AC53:AI53"/>
    <mergeCell ref="AJ53:AO53"/>
    <mergeCell ref="AP53:AX53"/>
    <mergeCell ref="AY53:BG53"/>
    <mergeCell ref="AC54:AI54"/>
    <mergeCell ref="AJ54:AO54"/>
    <mergeCell ref="AP54:AX54"/>
    <mergeCell ref="AC44:AI44"/>
    <mergeCell ref="D38:AB38"/>
    <mergeCell ref="AC47:AI47"/>
    <mergeCell ref="AY132:BG132"/>
    <mergeCell ref="BH132:BT132"/>
    <mergeCell ref="BH147:BT147"/>
    <mergeCell ref="AJ139:AO139"/>
    <mergeCell ref="AP139:AX139"/>
    <mergeCell ref="AJ47:AO47"/>
    <mergeCell ref="AP47:AX47"/>
    <mergeCell ref="AY47:BG47"/>
    <mergeCell ref="AP60:AX60"/>
    <mergeCell ref="AY60:BG60"/>
    <mergeCell ref="AC58:AI58"/>
    <mergeCell ref="AJ58:AO58"/>
    <mergeCell ref="AP58:AX58"/>
    <mergeCell ref="AY58:BG58"/>
    <mergeCell ref="AY59:BG59"/>
    <mergeCell ref="AJ82:AO82"/>
    <mergeCell ref="AP82:AX82"/>
    <mergeCell ref="AY82:BG82"/>
    <mergeCell ref="AC81:AI81"/>
    <mergeCell ref="AJ81:AO81"/>
    <mergeCell ref="AP81:AX81"/>
    <mergeCell ref="AY81:BG81"/>
    <mergeCell ref="AJ67:AO67"/>
    <mergeCell ref="AY65:BG65"/>
    <mergeCell ref="AC66:AI66"/>
    <mergeCell ref="AJ66:AO66"/>
    <mergeCell ref="AP66:AX66"/>
    <mergeCell ref="AY66:BG66"/>
    <mergeCell ref="AY54:BG54"/>
    <mergeCell ref="AP73:AX73"/>
    <mergeCell ref="AY73:BG73"/>
    <mergeCell ref="AC72:AI72"/>
    <mergeCell ref="AY133:BG133"/>
    <mergeCell ref="BH133:BT133"/>
    <mergeCell ref="AC161:AI161"/>
    <mergeCell ref="AJ161:AO161"/>
    <mergeCell ref="AP161:AX161"/>
    <mergeCell ref="AY161:BG161"/>
    <mergeCell ref="BH161:BT161"/>
    <mergeCell ref="AC147:AI147"/>
    <mergeCell ref="AJ147:AO147"/>
    <mergeCell ref="AP147:AX147"/>
    <mergeCell ref="AY147:BG147"/>
    <mergeCell ref="AC150:AI150"/>
    <mergeCell ref="AC146:AI146"/>
    <mergeCell ref="AJ146:AO146"/>
    <mergeCell ref="BH128:BT128"/>
    <mergeCell ref="AC129:AI129"/>
    <mergeCell ref="AJ129:AO129"/>
    <mergeCell ref="AP129:AX129"/>
    <mergeCell ref="AY129:BG129"/>
    <mergeCell ref="BH130:BT130"/>
    <mergeCell ref="AY130:BG130"/>
    <mergeCell ref="AP130:AX130"/>
    <mergeCell ref="AJ130:AO130"/>
    <mergeCell ref="AC145:AI145"/>
    <mergeCell ref="AJ145:AO145"/>
    <mergeCell ref="AC148:AI148"/>
    <mergeCell ref="AJ148:AO148"/>
    <mergeCell ref="BH129:BT129"/>
    <mergeCell ref="AP148:AX148"/>
    <mergeCell ref="AY148:BG148"/>
    <mergeCell ref="AY136:BG136"/>
    <mergeCell ref="AC131:AI131"/>
    <mergeCell ref="BU40:BW40"/>
    <mergeCell ref="BU41:BW41"/>
    <mergeCell ref="BU42:BW42"/>
    <mergeCell ref="BU43:BW43"/>
    <mergeCell ref="BU44:BW44"/>
    <mergeCell ref="BU46:BW46"/>
    <mergeCell ref="BU23:BW23"/>
    <mergeCell ref="BU24:BW24"/>
    <mergeCell ref="BU25:BW25"/>
    <mergeCell ref="BU26:BW26"/>
    <mergeCell ref="BU10:BW10"/>
    <mergeCell ref="BU11:BW11"/>
    <mergeCell ref="BU14:BW14"/>
    <mergeCell ref="BU16:BW16"/>
    <mergeCell ref="BU17:BW17"/>
    <mergeCell ref="BU18:BW18"/>
    <mergeCell ref="BU36:BW36"/>
    <mergeCell ref="BU19:BW19"/>
    <mergeCell ref="BU20:BW20"/>
    <mergeCell ref="A82:C82"/>
    <mergeCell ref="A83:C89"/>
    <mergeCell ref="BU66:BW66"/>
    <mergeCell ref="BU77:BW77"/>
    <mergeCell ref="BU78:BW78"/>
    <mergeCell ref="BU79:BW79"/>
    <mergeCell ref="BU80:BW80"/>
    <mergeCell ref="BU81:BW81"/>
    <mergeCell ref="BU82:BW82"/>
    <mergeCell ref="BU84:BW84"/>
    <mergeCell ref="BU67:BW67"/>
    <mergeCell ref="BU68:BW68"/>
    <mergeCell ref="BU69:BW69"/>
    <mergeCell ref="BU71:BW71"/>
    <mergeCell ref="BU72:BW72"/>
    <mergeCell ref="BU73:BW73"/>
    <mergeCell ref="BU75:BW75"/>
    <mergeCell ref="BU76:BW76"/>
    <mergeCell ref="BU83:BW83"/>
    <mergeCell ref="D80:AB80"/>
    <mergeCell ref="AC84:AI84"/>
    <mergeCell ref="AJ84:AO84"/>
    <mergeCell ref="AP84:AX84"/>
    <mergeCell ref="AY84:BG84"/>
    <mergeCell ref="AC85:AI85"/>
    <mergeCell ref="AJ85:AO85"/>
    <mergeCell ref="AP85:AX85"/>
    <mergeCell ref="AY85:BG85"/>
    <mergeCell ref="AC71:AI71"/>
    <mergeCell ref="AJ71:AO71"/>
    <mergeCell ref="AP71:AX71"/>
    <mergeCell ref="AY71:BG71"/>
    <mergeCell ref="BH81:BT81"/>
    <mergeCell ref="BU45:BW45"/>
    <mergeCell ref="D60:AB60"/>
    <mergeCell ref="AC60:AI60"/>
    <mergeCell ref="AJ60:AO60"/>
    <mergeCell ref="D46:AB46"/>
    <mergeCell ref="AC46:AI46"/>
    <mergeCell ref="AJ46:AO46"/>
    <mergeCell ref="AP46:AX46"/>
    <mergeCell ref="AY46:BG46"/>
    <mergeCell ref="D62:AB62"/>
    <mergeCell ref="AC62:AI62"/>
    <mergeCell ref="AJ62:AO62"/>
    <mergeCell ref="AP62:AX62"/>
    <mergeCell ref="AY62:BG62"/>
    <mergeCell ref="A73:C73"/>
    <mergeCell ref="A75:C75"/>
    <mergeCell ref="A76:C81"/>
    <mergeCell ref="BU57:BW57"/>
    <mergeCell ref="BU59:BW59"/>
    <mergeCell ref="BU60:BW60"/>
    <mergeCell ref="BU61:BW61"/>
    <mergeCell ref="BU62:BW62"/>
    <mergeCell ref="BU64:BW64"/>
    <mergeCell ref="BU65:BW65"/>
    <mergeCell ref="AP45:AX45"/>
    <mergeCell ref="AJ72:AO72"/>
    <mergeCell ref="AP72:AX72"/>
    <mergeCell ref="AY72:BG72"/>
    <mergeCell ref="AC68:AI68"/>
    <mergeCell ref="BH47:BT47"/>
    <mergeCell ref="BH66:BT66"/>
    <mergeCell ref="A24:C28"/>
    <mergeCell ref="A30:C37"/>
    <mergeCell ref="A21:C21"/>
    <mergeCell ref="A29:C29"/>
    <mergeCell ref="A38:C38"/>
    <mergeCell ref="A40:C40"/>
    <mergeCell ref="B41:C46"/>
    <mergeCell ref="A47:C47"/>
    <mergeCell ref="AC5:AI6"/>
    <mergeCell ref="AJ5:AO6"/>
    <mergeCell ref="AP5:AX6"/>
    <mergeCell ref="AY5:BG6"/>
    <mergeCell ref="BH5:BT6"/>
    <mergeCell ref="BU5:BW6"/>
    <mergeCell ref="A13:C13"/>
    <mergeCell ref="A23:C23"/>
    <mergeCell ref="A5:C5"/>
    <mergeCell ref="A6:C6"/>
    <mergeCell ref="D5:AB6"/>
    <mergeCell ref="B14:C20"/>
    <mergeCell ref="AC23:AI23"/>
    <mergeCell ref="AJ23:AO23"/>
    <mergeCell ref="AP23:AX23"/>
    <mergeCell ref="AY23:BG23"/>
    <mergeCell ref="BH23:BT23"/>
    <mergeCell ref="BU33:BW33"/>
    <mergeCell ref="BU27:BW27"/>
    <mergeCell ref="BU30:BW30"/>
    <mergeCell ref="BU31:BW31"/>
    <mergeCell ref="BU32:BW32"/>
    <mergeCell ref="BU35:BW35"/>
    <mergeCell ref="BU37:BW37"/>
    <mergeCell ref="A160:C160"/>
    <mergeCell ref="D97:AB97"/>
    <mergeCell ref="AC97:AI97"/>
    <mergeCell ref="AJ97:AO97"/>
    <mergeCell ref="AP97:AX97"/>
    <mergeCell ref="AY97:BG97"/>
    <mergeCell ref="BH97:BT97"/>
    <mergeCell ref="AP96:AX96"/>
    <mergeCell ref="AY96:BG96"/>
    <mergeCell ref="AJ151:AO151"/>
    <mergeCell ref="AP151:AX151"/>
    <mergeCell ref="A93:C93"/>
    <mergeCell ref="D151:AB151"/>
    <mergeCell ref="AC151:AI151"/>
    <mergeCell ref="AY151:BG151"/>
    <mergeCell ref="AJ150:AO150"/>
    <mergeCell ref="AP150:AX150"/>
    <mergeCell ref="AY150:BG150"/>
    <mergeCell ref="AC130:AI130"/>
    <mergeCell ref="AJ128:AO128"/>
    <mergeCell ref="AP128:AX128"/>
    <mergeCell ref="AY128:BG128"/>
    <mergeCell ref="AP146:AX146"/>
    <mergeCell ref="AY146:BG146"/>
    <mergeCell ref="AP145:AX145"/>
    <mergeCell ref="AY145:BG145"/>
    <mergeCell ref="BH145:BT145"/>
    <mergeCell ref="AP94:AX94"/>
    <mergeCell ref="AY94:BG94"/>
    <mergeCell ref="AC99:AI99"/>
    <mergeCell ref="AJ99:AO99"/>
    <mergeCell ref="AP99:AX99"/>
    <mergeCell ref="A90:C90"/>
    <mergeCell ref="A94:C99"/>
    <mergeCell ref="D92:AB93"/>
    <mergeCell ref="AC92:AI93"/>
    <mergeCell ref="AJ92:AO93"/>
    <mergeCell ref="AP92:AX93"/>
    <mergeCell ref="AY92:BG93"/>
    <mergeCell ref="BH92:BT93"/>
    <mergeCell ref="A133:C133"/>
    <mergeCell ref="A134:C141"/>
    <mergeCell ref="A142:C142"/>
    <mergeCell ref="B92:C92"/>
    <mergeCell ref="AC127:AI127"/>
    <mergeCell ref="AJ127:AO127"/>
    <mergeCell ref="AP127:AX127"/>
    <mergeCell ref="AY127:BG127"/>
    <mergeCell ref="BH127:BT127"/>
    <mergeCell ref="AY139:BG139"/>
    <mergeCell ref="BH139:BT139"/>
    <mergeCell ref="BH126:BT126"/>
    <mergeCell ref="AY126:BG126"/>
    <mergeCell ref="AY95:BG95"/>
    <mergeCell ref="AC94:AI94"/>
    <mergeCell ref="AJ94:AO94"/>
    <mergeCell ref="AJ95:AO95"/>
    <mergeCell ref="AP95:AX95"/>
    <mergeCell ref="AY99:BG99"/>
    <mergeCell ref="AC96:AI96"/>
    <mergeCell ref="AJ96:AO96"/>
    <mergeCell ref="AC133:AI133"/>
    <mergeCell ref="AJ133:AO133"/>
    <mergeCell ref="AP133:AX133"/>
    <mergeCell ref="A111:C116"/>
    <mergeCell ref="A117:C117"/>
    <mergeCell ref="A118:C123"/>
    <mergeCell ref="A124:C124"/>
    <mergeCell ref="A126:C126"/>
    <mergeCell ref="A127:C132"/>
    <mergeCell ref="BU132:BW132"/>
    <mergeCell ref="BU131:BW131"/>
    <mergeCell ref="BU130:BW130"/>
    <mergeCell ref="BU129:BW129"/>
    <mergeCell ref="BU128:BW128"/>
    <mergeCell ref="BU126:BW126"/>
    <mergeCell ref="BH110:BT110"/>
    <mergeCell ref="AY110:BG110"/>
    <mergeCell ref="BU113:BW113"/>
    <mergeCell ref="BU114:BW114"/>
    <mergeCell ref="BU115:BW115"/>
    <mergeCell ref="BU116:BW116"/>
    <mergeCell ref="BU117:BW117"/>
    <mergeCell ref="BU118:BW118"/>
    <mergeCell ref="BU119:BW119"/>
    <mergeCell ref="BU120:BW120"/>
    <mergeCell ref="AY124:BG124"/>
    <mergeCell ref="BH124:BT124"/>
    <mergeCell ref="BU121:BW121"/>
    <mergeCell ref="AJ131:AO131"/>
    <mergeCell ref="AP131:AX131"/>
    <mergeCell ref="AY131:BG131"/>
    <mergeCell ref="BH131:BT131"/>
    <mergeCell ref="AC132:AI132"/>
    <mergeCell ref="AJ132:AO132"/>
    <mergeCell ref="AP132:AX132"/>
    <mergeCell ref="A182:BT185"/>
    <mergeCell ref="A180:C180"/>
    <mergeCell ref="A181:C181"/>
    <mergeCell ref="BH179:BT179"/>
    <mergeCell ref="D179:AB179"/>
    <mergeCell ref="AC179:AI179"/>
    <mergeCell ref="AJ179:AO179"/>
    <mergeCell ref="AP179:AX179"/>
    <mergeCell ref="AY179:BG179"/>
    <mergeCell ref="D180:AB180"/>
    <mergeCell ref="AC180:AI180"/>
    <mergeCell ref="AJ180:AO180"/>
    <mergeCell ref="D178:AB178"/>
    <mergeCell ref="AC178:AI178"/>
    <mergeCell ref="AJ178:AO178"/>
    <mergeCell ref="AP178:AX178"/>
    <mergeCell ref="AY178:BG178"/>
    <mergeCell ref="A161:C165"/>
    <mergeCell ref="A166:C166"/>
    <mergeCell ref="A175:C175"/>
    <mergeCell ref="A179:C179"/>
    <mergeCell ref="A177:C177"/>
    <mergeCell ref="AY181:BG181"/>
    <mergeCell ref="D181:AB181"/>
    <mergeCell ref="AC181:AI181"/>
    <mergeCell ref="AJ181:AO181"/>
    <mergeCell ref="AP181:AX181"/>
    <mergeCell ref="D162:AB162"/>
    <mergeCell ref="AC162:AI162"/>
    <mergeCell ref="BU181:BW181"/>
    <mergeCell ref="BU180:BW180"/>
    <mergeCell ref="BU179:BW179"/>
    <mergeCell ref="BU178:BW178"/>
    <mergeCell ref="BU177:BW177"/>
    <mergeCell ref="BU175:BW175"/>
    <mergeCell ref="BU173:BW173"/>
    <mergeCell ref="BU172:BW172"/>
    <mergeCell ref="BU171:BW171"/>
    <mergeCell ref="BU161:BW161"/>
    <mergeCell ref="A178:C178"/>
    <mergeCell ref="AJ162:AO162"/>
    <mergeCell ref="AP162:AX162"/>
    <mergeCell ref="AY162:BG162"/>
    <mergeCell ref="D166:AB166"/>
    <mergeCell ref="AC166:AI166"/>
    <mergeCell ref="AJ166:AO166"/>
    <mergeCell ref="AP166:AX166"/>
    <mergeCell ref="AY166:BG166"/>
    <mergeCell ref="AP180:AX180"/>
    <mergeCell ref="AY180:BG180"/>
    <mergeCell ref="BH180:BT180"/>
    <mergeCell ref="AP168:AX168"/>
    <mergeCell ref="AY168:BG168"/>
    <mergeCell ref="BH168:BT168"/>
    <mergeCell ref="AC160:AI160"/>
    <mergeCell ref="AJ160:AO160"/>
    <mergeCell ref="AP160:AX160"/>
    <mergeCell ref="AY160:BG160"/>
    <mergeCell ref="D164:AB164"/>
    <mergeCell ref="AC164:AI164"/>
    <mergeCell ref="AJ164:AO164"/>
    <mergeCell ref="AP164:AX164"/>
    <mergeCell ref="AY164:BG164"/>
    <mergeCell ref="D165:AB165"/>
    <mergeCell ref="AC165:AI165"/>
    <mergeCell ref="AJ165:AO165"/>
    <mergeCell ref="AP165:AX165"/>
    <mergeCell ref="AY165:BG165"/>
    <mergeCell ref="D171:AB171"/>
    <mergeCell ref="AC171:AI171"/>
    <mergeCell ref="AJ171:AO171"/>
    <mergeCell ref="AC163:AI163"/>
    <mergeCell ref="AJ163:AO163"/>
    <mergeCell ref="AP163:AX163"/>
    <mergeCell ref="AY163:BG163"/>
    <mergeCell ref="BH163:BT163"/>
    <mergeCell ref="D160:AB160"/>
    <mergeCell ref="D169:AB169"/>
    <mergeCell ref="AC169:AI169"/>
    <mergeCell ref="AJ169:AO169"/>
    <mergeCell ref="BU170:BW170"/>
    <mergeCell ref="BU169:BW169"/>
    <mergeCell ref="BU168:BW168"/>
    <mergeCell ref="BU167:BW167"/>
    <mergeCell ref="BU166:BW166"/>
    <mergeCell ref="BU165:BW165"/>
    <mergeCell ref="BU164:BW164"/>
    <mergeCell ref="BU163:BW163"/>
    <mergeCell ref="BU162:BW162"/>
    <mergeCell ref="BU141:BW141"/>
    <mergeCell ref="D144:AB144"/>
    <mergeCell ref="AC142:AI142"/>
    <mergeCell ref="AC144:AI144"/>
    <mergeCell ref="AJ142:AO142"/>
    <mergeCell ref="AJ144:AO144"/>
    <mergeCell ref="AP142:AX142"/>
    <mergeCell ref="AP144:AX144"/>
    <mergeCell ref="AY142:BG142"/>
    <mergeCell ref="BH142:BT142"/>
    <mergeCell ref="AY144:BG144"/>
    <mergeCell ref="BH144:BT144"/>
    <mergeCell ref="AC168:AI168"/>
    <mergeCell ref="AJ168:AO168"/>
    <mergeCell ref="D152:AB152"/>
    <mergeCell ref="AC152:AI152"/>
    <mergeCell ref="AJ152:AO152"/>
    <mergeCell ref="AP152:AX152"/>
    <mergeCell ref="AY152:BG152"/>
    <mergeCell ref="BH152:BT152"/>
    <mergeCell ref="D153:AB153"/>
    <mergeCell ref="AC153:AI153"/>
    <mergeCell ref="AJ153:AO153"/>
    <mergeCell ref="BU127:BW127"/>
    <mergeCell ref="BU106:BW106"/>
    <mergeCell ref="BU107:BW107"/>
    <mergeCell ref="BU108:BW108"/>
    <mergeCell ref="BU110:BW110"/>
    <mergeCell ref="BU111:BW111"/>
    <mergeCell ref="BU112:BW112"/>
    <mergeCell ref="BU92:BW93"/>
    <mergeCell ref="BU94:BW94"/>
    <mergeCell ref="BU95:BW95"/>
    <mergeCell ref="BU160:BW160"/>
    <mergeCell ref="BU158:BW158"/>
    <mergeCell ref="BU157:BW157"/>
    <mergeCell ref="BU156:BW156"/>
    <mergeCell ref="BU155:BW155"/>
    <mergeCell ref="BU154:BW154"/>
    <mergeCell ref="BU153:BW153"/>
    <mergeCell ref="BU103:BW103"/>
    <mergeCell ref="BU104:BW104"/>
    <mergeCell ref="BU105:BW105"/>
    <mergeCell ref="BU96:BW96"/>
    <mergeCell ref="BU97:BW97"/>
    <mergeCell ref="BU99:BW99"/>
    <mergeCell ref="BU100:BW100"/>
    <mergeCell ref="BU101:BW101"/>
    <mergeCell ref="BU102:BW102"/>
    <mergeCell ref="BU140:BW140"/>
    <mergeCell ref="BU139:BW139"/>
    <mergeCell ref="BU138:BW138"/>
    <mergeCell ref="BU137:BW137"/>
    <mergeCell ref="BU136:BW136"/>
    <mergeCell ref="BU135:BW135"/>
    <mergeCell ref="BU134:BW134"/>
    <mergeCell ref="BU133:BW133"/>
    <mergeCell ref="BU152:BW152"/>
    <mergeCell ref="BU151:BW151"/>
    <mergeCell ref="BU150:BW150"/>
    <mergeCell ref="BU148:BW148"/>
    <mergeCell ref="BU147:BW147"/>
    <mergeCell ref="BU146:BW146"/>
    <mergeCell ref="BU145:BW145"/>
    <mergeCell ref="BU144:BW144"/>
    <mergeCell ref="BU142:BW142"/>
    <mergeCell ref="BU90:BW90"/>
    <mergeCell ref="AC67:AI67"/>
    <mergeCell ref="BH29:BT29"/>
    <mergeCell ref="AY29:BG29"/>
    <mergeCell ref="AP29:AX29"/>
    <mergeCell ref="AJ29:AO29"/>
    <mergeCell ref="AC29:AI29"/>
    <mergeCell ref="BU13:BW13"/>
    <mergeCell ref="BU15:BW15"/>
    <mergeCell ref="BU21:BW21"/>
    <mergeCell ref="BU28:BW28"/>
    <mergeCell ref="BU29:BW29"/>
    <mergeCell ref="BU38:BW38"/>
    <mergeCell ref="BU47:BW47"/>
    <mergeCell ref="BU48:BW48"/>
    <mergeCell ref="BU54:BW54"/>
    <mergeCell ref="BU55:BW55"/>
    <mergeCell ref="BU58:BW58"/>
    <mergeCell ref="AC40:AI40"/>
    <mergeCell ref="AJ40:AO40"/>
    <mergeCell ref="AP40:AX40"/>
    <mergeCell ref="AY40:BG40"/>
    <mergeCell ref="BH40:BT40"/>
    <mergeCell ref="BH57:BT57"/>
    <mergeCell ref="AP49:AX49"/>
    <mergeCell ref="AY49:BG49"/>
    <mergeCell ref="BH49:BT49"/>
    <mergeCell ref="BU85:BW85"/>
    <mergeCell ref="BU86:BW86"/>
    <mergeCell ref="BU87:BW87"/>
    <mergeCell ref="BU88:BW88"/>
    <mergeCell ref="BU89:BW89"/>
    <mergeCell ref="BU182:BW185"/>
    <mergeCell ref="AP110:AX110"/>
    <mergeCell ref="AJ110:AO110"/>
    <mergeCell ref="AC110:AI110"/>
    <mergeCell ref="D126:AB126"/>
    <mergeCell ref="AC124:AI124"/>
    <mergeCell ref="AJ124:AO124"/>
    <mergeCell ref="AC126:AI126"/>
    <mergeCell ref="AJ126:AO126"/>
    <mergeCell ref="AP124:AX124"/>
    <mergeCell ref="AP126:AX126"/>
    <mergeCell ref="AY57:BG57"/>
    <mergeCell ref="BH67:BT67"/>
    <mergeCell ref="AY67:BG67"/>
    <mergeCell ref="D61:AB61"/>
    <mergeCell ref="AC61:AI61"/>
    <mergeCell ref="AJ61:AO61"/>
    <mergeCell ref="AP61:AX61"/>
    <mergeCell ref="AY61:BG61"/>
    <mergeCell ref="BH61:BT61"/>
    <mergeCell ref="AC82:AI82"/>
    <mergeCell ref="AC111:AI111"/>
    <mergeCell ref="AJ111:AO111"/>
    <mergeCell ref="AP111:AX111"/>
    <mergeCell ref="AY111:BG111"/>
    <mergeCell ref="AC95:AI95"/>
    <mergeCell ref="AC115:AI115"/>
    <mergeCell ref="AJ115:AO115"/>
    <mergeCell ref="AP115:AX115"/>
    <mergeCell ref="AJ114:AO114"/>
    <mergeCell ref="AC112:AI112"/>
    <mergeCell ref="BU74:BW74"/>
    <mergeCell ref="A39:C39"/>
    <mergeCell ref="AC39:AI39"/>
    <mergeCell ref="AJ39:AO39"/>
    <mergeCell ref="AP39:AX39"/>
    <mergeCell ref="AY39:BG39"/>
    <mergeCell ref="BH39:BT39"/>
    <mergeCell ref="A56:C56"/>
    <mergeCell ref="D56:AB56"/>
    <mergeCell ref="AC56:AI56"/>
    <mergeCell ref="AJ56:AO56"/>
    <mergeCell ref="AP56:AX56"/>
    <mergeCell ref="AY56:BG56"/>
    <mergeCell ref="BH56:BT56"/>
    <mergeCell ref="A74:C74"/>
    <mergeCell ref="D74:AB74"/>
    <mergeCell ref="AC74:AI74"/>
    <mergeCell ref="AJ74:AO74"/>
    <mergeCell ref="AP74:AX74"/>
    <mergeCell ref="AY74:BG74"/>
    <mergeCell ref="BH74:BT74"/>
    <mergeCell ref="A48:C54"/>
    <mergeCell ref="A55:C55"/>
    <mergeCell ref="A57:C57"/>
    <mergeCell ref="A58:C64"/>
    <mergeCell ref="A65:C65"/>
    <mergeCell ref="A66:C72"/>
    <mergeCell ref="BH46:BT46"/>
    <mergeCell ref="BH45:BT45"/>
    <mergeCell ref="BH43:BT43"/>
    <mergeCell ref="BH42:BT42"/>
    <mergeCell ref="BH41:BT41"/>
    <mergeCell ref="A91:C91"/>
    <mergeCell ref="D91:AB91"/>
    <mergeCell ref="AC91:AI91"/>
    <mergeCell ref="AJ91:AO91"/>
    <mergeCell ref="AP91:AX91"/>
    <mergeCell ref="AY91:BG91"/>
    <mergeCell ref="BH91:BT91"/>
    <mergeCell ref="A109:C109"/>
    <mergeCell ref="D109:AB109"/>
    <mergeCell ref="AC109:AI109"/>
    <mergeCell ref="AJ109:AO109"/>
    <mergeCell ref="AP109:AX109"/>
    <mergeCell ref="AY109:BG109"/>
    <mergeCell ref="BH109:BT109"/>
    <mergeCell ref="BU109:BW109"/>
    <mergeCell ref="A125:C125"/>
    <mergeCell ref="D125:AB125"/>
    <mergeCell ref="AC125:AI125"/>
    <mergeCell ref="AJ125:AO125"/>
    <mergeCell ref="AP125:AX125"/>
    <mergeCell ref="AY125:BG125"/>
    <mergeCell ref="BH125:BT125"/>
    <mergeCell ref="BU125:BW125"/>
    <mergeCell ref="AP114:AX114"/>
    <mergeCell ref="AY114:BG114"/>
    <mergeCell ref="BU122:BW122"/>
    <mergeCell ref="BU123:BW123"/>
    <mergeCell ref="BU124:BW124"/>
    <mergeCell ref="A100:C100"/>
    <mergeCell ref="A101:C107"/>
    <mergeCell ref="A108:C108"/>
    <mergeCell ref="A110:C110"/>
    <mergeCell ref="A143:C143"/>
    <mergeCell ref="D143:AB143"/>
    <mergeCell ref="AC143:AI143"/>
    <mergeCell ref="AJ143:AO143"/>
    <mergeCell ref="AP143:AX143"/>
    <mergeCell ref="AY143:BG143"/>
    <mergeCell ref="BH143:BT143"/>
    <mergeCell ref="BU143:BW143"/>
    <mergeCell ref="A159:C159"/>
    <mergeCell ref="D159:AB159"/>
    <mergeCell ref="AC159:AI159"/>
    <mergeCell ref="AJ159:AO159"/>
    <mergeCell ref="AP159:AX159"/>
    <mergeCell ref="AY159:BG159"/>
    <mergeCell ref="BH159:BT159"/>
    <mergeCell ref="BU159:BW159"/>
    <mergeCell ref="AJ149:AO149"/>
    <mergeCell ref="AP149:AX149"/>
    <mergeCell ref="AY149:BG149"/>
    <mergeCell ref="BH149:BT149"/>
    <mergeCell ref="BU149:BW149"/>
    <mergeCell ref="A145:C150"/>
    <mergeCell ref="B144:C144"/>
    <mergeCell ref="A151:C151"/>
    <mergeCell ref="A152:C157"/>
    <mergeCell ref="A158:C158"/>
    <mergeCell ref="AP153:AX153"/>
    <mergeCell ref="AY153:BG153"/>
    <mergeCell ref="BH153:BT153"/>
    <mergeCell ref="D154:AB154"/>
    <mergeCell ref="AC154:AI154"/>
    <mergeCell ref="AJ154:AO154"/>
    <mergeCell ref="A176:C176"/>
    <mergeCell ref="D176:AB176"/>
    <mergeCell ref="AC176:AI176"/>
    <mergeCell ref="AJ176:AO176"/>
    <mergeCell ref="AP176:AX176"/>
    <mergeCell ref="AY176:BG176"/>
    <mergeCell ref="BH176:BT176"/>
    <mergeCell ref="BU176:BW176"/>
    <mergeCell ref="A7:C12"/>
    <mergeCell ref="D12:AB12"/>
    <mergeCell ref="AC12:AI12"/>
    <mergeCell ref="AJ12:AO12"/>
    <mergeCell ref="AP12:AX12"/>
    <mergeCell ref="AY12:BG12"/>
    <mergeCell ref="BH12:BT12"/>
    <mergeCell ref="BU12:BW12"/>
    <mergeCell ref="D63:AB63"/>
    <mergeCell ref="AC63:AI63"/>
    <mergeCell ref="AJ63:AO63"/>
    <mergeCell ref="AP63:AX63"/>
    <mergeCell ref="AY63:BG63"/>
    <mergeCell ref="BH63:BT63"/>
    <mergeCell ref="BU63:BW63"/>
    <mergeCell ref="D98:AB98"/>
    <mergeCell ref="AC98:AI98"/>
    <mergeCell ref="AJ98:AO98"/>
    <mergeCell ref="AP98:AX98"/>
    <mergeCell ref="AY98:BG98"/>
    <mergeCell ref="BH98:BT98"/>
    <mergeCell ref="BU98:BW98"/>
    <mergeCell ref="D149:AB149"/>
    <mergeCell ref="AC149:AI149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Q49"/>
  <sheetViews>
    <sheetView workbookViewId="0">
      <selection activeCell="C1" sqref="C1:BQ1"/>
    </sheetView>
  </sheetViews>
  <sheetFormatPr defaultRowHeight="12.75" x14ac:dyDescent="0.2"/>
  <cols>
    <col min="1" max="1" width="0.5" customWidth="1"/>
    <col min="2" max="2" width="1.1640625" customWidth="1"/>
    <col min="3" max="3" width="15.1640625" customWidth="1"/>
    <col min="4" max="4" width="1.83203125" customWidth="1"/>
    <col min="5" max="5" width="2.83203125" customWidth="1"/>
    <col min="6" max="6" width="0.6640625" customWidth="1"/>
    <col min="7" max="7" width="2.83203125" customWidth="1"/>
    <col min="8" max="8" width="9" customWidth="1"/>
    <col min="9" max="9" width="0.83203125" customWidth="1"/>
    <col min="10" max="10" width="1.33203125" customWidth="1"/>
    <col min="11" max="11" width="0.83203125" customWidth="1"/>
    <col min="12" max="12" width="1.1640625" customWidth="1"/>
    <col min="13" max="13" width="2" customWidth="1"/>
    <col min="14" max="14" width="0.6640625" customWidth="1"/>
    <col min="15" max="15" width="1.1640625" customWidth="1"/>
    <col min="16" max="17" width="1.33203125" customWidth="1"/>
    <col min="18" max="18" width="1.5" customWidth="1"/>
    <col min="19" max="19" width="0.6640625" customWidth="1"/>
    <col min="20" max="21" width="1.33203125" customWidth="1"/>
    <col min="22" max="22" width="1.5" customWidth="1"/>
    <col min="23" max="23" width="1.1640625" customWidth="1"/>
    <col min="24" max="24" width="0.6640625" customWidth="1"/>
    <col min="25" max="26" width="1.33203125" customWidth="1"/>
    <col min="27" max="27" width="2" customWidth="1"/>
    <col min="28" max="28" width="1.5" customWidth="1"/>
    <col min="29" max="29" width="2" customWidth="1"/>
    <col min="30" max="30" width="0.83203125" customWidth="1"/>
    <col min="31" max="31" width="2.1640625" customWidth="1"/>
    <col min="32" max="32" width="0.83203125" customWidth="1"/>
    <col min="33" max="33" width="1.33203125" customWidth="1"/>
    <col min="34" max="34" width="1.1640625" customWidth="1"/>
    <col min="35" max="35" width="0.83203125" customWidth="1"/>
    <col min="36" max="36" width="2.1640625" customWidth="1"/>
    <col min="37" max="37" width="2.83203125" customWidth="1"/>
    <col min="38" max="38" width="3.1640625" customWidth="1"/>
    <col min="39" max="39" width="2.5" customWidth="1"/>
    <col min="40" max="40" width="1.5" customWidth="1"/>
    <col min="41" max="41" width="0.83203125" customWidth="1"/>
    <col min="42" max="42" width="1.33203125" customWidth="1"/>
    <col min="43" max="43" width="1.83203125" customWidth="1"/>
    <col min="44" max="44" width="0.83203125" customWidth="1"/>
    <col min="45" max="45" width="1.1640625" customWidth="1"/>
    <col min="46" max="46" width="0.83203125" customWidth="1"/>
    <col min="47" max="47" width="3.33203125" customWidth="1"/>
    <col min="48" max="48" width="0.83203125" customWidth="1"/>
    <col min="49" max="49" width="1.33203125" customWidth="1"/>
    <col min="50" max="51" width="0.6640625" customWidth="1"/>
    <col min="52" max="52" width="1.83203125" customWidth="1"/>
    <col min="53" max="53" width="1.5" customWidth="1"/>
    <col min="54" max="54" width="1.33203125" customWidth="1"/>
    <col min="55" max="56" width="0.83203125" customWidth="1"/>
    <col min="57" max="57" width="1.83203125" customWidth="1"/>
    <col min="58" max="58" width="1.1640625" customWidth="1"/>
    <col min="59" max="59" width="1.5" customWidth="1"/>
    <col min="60" max="60" width="1.1640625" customWidth="1"/>
    <col min="61" max="61" width="1.33203125" customWidth="1"/>
    <col min="62" max="62" width="1.1640625" customWidth="1"/>
    <col min="63" max="63" width="0.6640625" customWidth="1"/>
    <col min="64" max="64" width="1.33203125" hidden="1" customWidth="1"/>
    <col min="65" max="65" width="3.5" hidden="1" customWidth="1"/>
    <col min="66" max="66" width="0.6640625" hidden="1" customWidth="1"/>
    <col min="67" max="67" width="1.1640625" hidden="1" customWidth="1"/>
    <col min="68" max="69" width="8.83203125" hidden="1" customWidth="1"/>
  </cols>
  <sheetData>
    <row r="1" spans="3:69" ht="60" customHeight="1" x14ac:dyDescent="0.2">
      <c r="C1" s="303" t="s">
        <v>57</v>
      </c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</row>
    <row r="2" spans="3:69" ht="13.9" customHeight="1" x14ac:dyDescent="0.2">
      <c r="C2" s="304" t="s">
        <v>13</v>
      </c>
      <c r="D2" s="305"/>
      <c r="E2" s="305"/>
      <c r="F2" s="305"/>
      <c r="G2" s="305"/>
      <c r="H2" s="306"/>
      <c r="I2" s="255" t="s">
        <v>14</v>
      </c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310" t="s">
        <v>37</v>
      </c>
      <c r="BD2" s="311"/>
      <c r="BE2" s="311"/>
      <c r="BF2" s="311"/>
      <c r="BG2" s="311"/>
      <c r="BH2" s="311"/>
      <c r="BI2" s="311"/>
      <c r="BJ2" s="312"/>
      <c r="BK2" s="272"/>
      <c r="BL2" s="272"/>
      <c r="BM2" s="272"/>
      <c r="BN2" s="272"/>
      <c r="BO2" s="272"/>
      <c r="BP2" s="272"/>
      <c r="BQ2" s="272"/>
    </row>
    <row r="3" spans="3:69" ht="15" x14ac:dyDescent="0.2">
      <c r="C3" s="307"/>
      <c r="D3" s="308"/>
      <c r="E3" s="308"/>
      <c r="F3" s="308"/>
      <c r="G3" s="308"/>
      <c r="H3" s="309"/>
      <c r="I3" s="242">
        <v>1</v>
      </c>
      <c r="J3" s="243"/>
      <c r="K3" s="243"/>
      <c r="L3" s="243"/>
      <c r="M3" s="244"/>
      <c r="N3" s="242">
        <v>2</v>
      </c>
      <c r="O3" s="243"/>
      <c r="P3" s="243"/>
      <c r="Q3" s="243"/>
      <c r="R3" s="244"/>
      <c r="S3" s="242">
        <v>3</v>
      </c>
      <c r="T3" s="243"/>
      <c r="U3" s="243"/>
      <c r="V3" s="243"/>
      <c r="W3" s="244"/>
      <c r="X3" s="242">
        <v>4</v>
      </c>
      <c r="Y3" s="243"/>
      <c r="Z3" s="243"/>
      <c r="AA3" s="243"/>
      <c r="AB3" s="244"/>
      <c r="AC3" s="242">
        <v>5</v>
      </c>
      <c r="AD3" s="243"/>
      <c r="AE3" s="244"/>
      <c r="AF3" s="242">
        <v>6</v>
      </c>
      <c r="AG3" s="243"/>
      <c r="AH3" s="243"/>
      <c r="AI3" s="243"/>
      <c r="AJ3" s="244"/>
      <c r="AK3" s="242">
        <v>7</v>
      </c>
      <c r="AL3" s="244"/>
      <c r="AM3" s="242">
        <v>8</v>
      </c>
      <c r="AN3" s="243"/>
      <c r="AO3" s="243"/>
      <c r="AP3" s="243"/>
      <c r="AQ3" s="244"/>
      <c r="AR3" s="242">
        <v>9</v>
      </c>
      <c r="AS3" s="243"/>
      <c r="AT3" s="243"/>
      <c r="AU3" s="244"/>
      <c r="AV3" s="242">
        <v>10</v>
      </c>
      <c r="AW3" s="243"/>
      <c r="AX3" s="243"/>
      <c r="AY3" s="243"/>
      <c r="AZ3" s="243"/>
      <c r="BA3" s="243"/>
      <c r="BB3" s="244"/>
      <c r="BC3" s="313"/>
      <c r="BD3" s="314"/>
      <c r="BE3" s="314"/>
      <c r="BF3" s="314"/>
      <c r="BG3" s="314"/>
      <c r="BH3" s="314"/>
      <c r="BI3" s="314"/>
      <c r="BJ3" s="315"/>
      <c r="BK3" s="251"/>
      <c r="BL3" s="251"/>
      <c r="BM3" s="251"/>
      <c r="BN3" s="251"/>
      <c r="BO3" s="251"/>
      <c r="BP3" s="251"/>
      <c r="BQ3" s="251"/>
    </row>
    <row r="4" spans="3:69" ht="15" x14ac:dyDescent="0.2">
      <c r="C4" s="252" t="s">
        <v>11</v>
      </c>
      <c r="D4" s="253"/>
      <c r="E4" s="253"/>
      <c r="F4" s="253"/>
      <c r="G4" s="253"/>
      <c r="H4" s="254"/>
      <c r="I4" s="242">
        <v>0</v>
      </c>
      <c r="J4" s="243"/>
      <c r="K4" s="243"/>
      <c r="L4" s="243"/>
      <c r="M4" s="244"/>
      <c r="N4" s="242">
        <v>30</v>
      </c>
      <c r="O4" s="243"/>
      <c r="P4" s="243"/>
      <c r="Q4" s="243"/>
      <c r="R4" s="244"/>
      <c r="S4" s="269">
        <v>25</v>
      </c>
      <c r="T4" s="270"/>
      <c r="U4" s="270"/>
      <c r="V4" s="270"/>
      <c r="W4" s="271"/>
      <c r="X4" s="242">
        <v>30</v>
      </c>
      <c r="Y4" s="243"/>
      <c r="Z4" s="243"/>
      <c r="AA4" s="243"/>
      <c r="AB4" s="244"/>
      <c r="AC4" s="242">
        <v>25</v>
      </c>
      <c r="AD4" s="243"/>
      <c r="AE4" s="244"/>
      <c r="AF4" s="242">
        <v>0</v>
      </c>
      <c r="AG4" s="243"/>
      <c r="AH4" s="243"/>
      <c r="AI4" s="243"/>
      <c r="AJ4" s="244"/>
      <c r="AK4" s="242">
        <v>25</v>
      </c>
      <c r="AL4" s="244"/>
      <c r="AM4" s="288">
        <v>25</v>
      </c>
      <c r="AN4" s="289"/>
      <c r="AO4" s="289"/>
      <c r="AP4" s="289"/>
      <c r="AQ4" s="290"/>
      <c r="AR4" s="288">
        <v>0</v>
      </c>
      <c r="AS4" s="289"/>
      <c r="AT4" s="289"/>
      <c r="AU4" s="290"/>
      <c r="AV4" s="242">
        <v>25</v>
      </c>
      <c r="AW4" s="243"/>
      <c r="AX4" s="243"/>
      <c r="AY4" s="243"/>
      <c r="AZ4" s="243"/>
      <c r="BA4" s="243"/>
      <c r="BB4" s="244"/>
      <c r="BC4" s="66">
        <f t="shared" ref="BC4:BC47" si="0">SUM(I4:BB4)</f>
        <v>185</v>
      </c>
      <c r="BD4" s="67"/>
      <c r="BE4" s="67"/>
      <c r="BF4" s="67"/>
      <c r="BG4" s="67"/>
      <c r="BH4" s="67"/>
      <c r="BI4" s="67"/>
      <c r="BJ4" s="68"/>
      <c r="BK4" s="272"/>
      <c r="BL4" s="272"/>
      <c r="BM4" s="272"/>
      <c r="BN4" s="272"/>
      <c r="BO4" s="272"/>
      <c r="BP4" s="272"/>
      <c r="BQ4" s="272"/>
    </row>
    <row r="5" spans="3:69" ht="15" x14ac:dyDescent="0.2">
      <c r="C5" s="250" t="s">
        <v>15</v>
      </c>
      <c r="D5" s="240"/>
      <c r="E5" s="240"/>
      <c r="F5" s="240"/>
      <c r="G5" s="240"/>
      <c r="H5" s="241"/>
      <c r="I5" s="255"/>
      <c r="J5" s="256"/>
      <c r="K5" s="256"/>
      <c r="L5" s="256"/>
      <c r="M5" s="257"/>
      <c r="N5" s="255"/>
      <c r="O5" s="256"/>
      <c r="P5" s="256"/>
      <c r="Q5" s="256"/>
      <c r="R5" s="257"/>
      <c r="S5" s="255"/>
      <c r="T5" s="256"/>
      <c r="U5" s="256"/>
      <c r="V5" s="256"/>
      <c r="W5" s="257"/>
      <c r="X5" s="242"/>
      <c r="Y5" s="243"/>
      <c r="Z5" s="243"/>
      <c r="AA5" s="243"/>
      <c r="AB5" s="244"/>
      <c r="AC5" s="255"/>
      <c r="AD5" s="256"/>
      <c r="AE5" s="257"/>
      <c r="AF5" s="255"/>
      <c r="AG5" s="256"/>
      <c r="AH5" s="256"/>
      <c r="AI5" s="256"/>
      <c r="AJ5" s="257"/>
      <c r="AK5" s="242">
        <v>10</v>
      </c>
      <c r="AL5" s="244"/>
      <c r="AM5" s="255"/>
      <c r="AN5" s="256"/>
      <c r="AO5" s="256"/>
      <c r="AP5" s="256"/>
      <c r="AQ5" s="257"/>
      <c r="AR5" s="255">
        <v>5</v>
      </c>
      <c r="AS5" s="256"/>
      <c r="AT5" s="256"/>
      <c r="AU5" s="257"/>
      <c r="AV5" s="255"/>
      <c r="AW5" s="256"/>
      <c r="AX5" s="256"/>
      <c r="AY5" s="256"/>
      <c r="AZ5" s="256"/>
      <c r="BA5" s="256"/>
      <c r="BB5" s="257"/>
      <c r="BC5" s="66">
        <f t="shared" si="0"/>
        <v>15</v>
      </c>
      <c r="BD5" s="67"/>
      <c r="BE5" s="67"/>
      <c r="BF5" s="67"/>
      <c r="BG5" s="67"/>
      <c r="BH5" s="67"/>
      <c r="BI5" s="67"/>
      <c r="BJ5" s="68"/>
      <c r="BK5" s="251"/>
      <c r="BL5" s="251"/>
      <c r="BM5" s="251"/>
      <c r="BN5" s="251"/>
      <c r="BO5" s="251"/>
      <c r="BP5" s="251"/>
      <c r="BQ5" s="251"/>
    </row>
    <row r="6" spans="3:69" ht="15" x14ac:dyDescent="0.2">
      <c r="C6" s="252" t="s">
        <v>10</v>
      </c>
      <c r="D6" s="253"/>
      <c r="E6" s="253"/>
      <c r="F6" s="253"/>
      <c r="G6" s="253"/>
      <c r="H6" s="254"/>
      <c r="I6" s="242">
        <v>40</v>
      </c>
      <c r="J6" s="243"/>
      <c r="K6" s="243"/>
      <c r="L6" s="243"/>
      <c r="M6" s="244"/>
      <c r="N6" s="242">
        <v>25</v>
      </c>
      <c r="O6" s="243"/>
      <c r="P6" s="243"/>
      <c r="Q6" s="243"/>
      <c r="R6" s="244"/>
      <c r="S6" s="269">
        <v>25</v>
      </c>
      <c r="T6" s="270"/>
      <c r="U6" s="270"/>
      <c r="V6" s="270"/>
      <c r="W6" s="271"/>
      <c r="X6" s="242">
        <v>0</v>
      </c>
      <c r="Y6" s="243"/>
      <c r="Z6" s="243"/>
      <c r="AA6" s="243"/>
      <c r="AB6" s="244"/>
      <c r="AC6" s="242">
        <v>25</v>
      </c>
      <c r="AD6" s="243"/>
      <c r="AE6" s="244"/>
      <c r="AF6" s="242">
        <v>25</v>
      </c>
      <c r="AG6" s="243"/>
      <c r="AH6" s="243"/>
      <c r="AI6" s="243"/>
      <c r="AJ6" s="244"/>
      <c r="AK6" s="242">
        <v>43</v>
      </c>
      <c r="AL6" s="244"/>
      <c r="AM6" s="288">
        <v>25</v>
      </c>
      <c r="AN6" s="289"/>
      <c r="AO6" s="289"/>
      <c r="AP6" s="289"/>
      <c r="AQ6" s="290"/>
      <c r="AR6" s="288">
        <v>25</v>
      </c>
      <c r="AS6" s="289"/>
      <c r="AT6" s="289"/>
      <c r="AU6" s="290"/>
      <c r="AV6" s="242">
        <v>25</v>
      </c>
      <c r="AW6" s="243"/>
      <c r="AX6" s="243"/>
      <c r="AY6" s="243"/>
      <c r="AZ6" s="243"/>
      <c r="BA6" s="243"/>
      <c r="BB6" s="244"/>
      <c r="BC6" s="66">
        <f t="shared" si="0"/>
        <v>258</v>
      </c>
      <c r="BD6" s="67"/>
      <c r="BE6" s="67"/>
      <c r="BF6" s="67"/>
      <c r="BG6" s="67"/>
      <c r="BH6" s="67"/>
      <c r="BI6" s="67"/>
      <c r="BJ6" s="68"/>
      <c r="BK6" s="272"/>
      <c r="BL6" s="272"/>
      <c r="BM6" s="272"/>
      <c r="BN6" s="272"/>
      <c r="BO6" s="272"/>
      <c r="BP6" s="272"/>
      <c r="BQ6" s="272"/>
    </row>
    <row r="7" spans="3:69" ht="15" x14ac:dyDescent="0.2">
      <c r="C7" s="252" t="s">
        <v>87</v>
      </c>
      <c r="D7" s="253"/>
      <c r="E7" s="253"/>
      <c r="F7" s="253"/>
      <c r="G7" s="253"/>
      <c r="H7" s="254"/>
      <c r="I7" s="242"/>
      <c r="J7" s="243"/>
      <c r="K7" s="243"/>
      <c r="L7" s="243"/>
      <c r="M7" s="244"/>
      <c r="N7" s="255"/>
      <c r="O7" s="256"/>
      <c r="P7" s="256"/>
      <c r="Q7" s="256"/>
      <c r="R7" s="257"/>
      <c r="S7" s="255"/>
      <c r="T7" s="256"/>
      <c r="U7" s="256"/>
      <c r="V7" s="256"/>
      <c r="W7" s="257"/>
      <c r="X7" s="255">
        <v>50</v>
      </c>
      <c r="Y7" s="256"/>
      <c r="Z7" s="256"/>
      <c r="AA7" s="256"/>
      <c r="AB7" s="257"/>
      <c r="AC7" s="255"/>
      <c r="AD7" s="256"/>
      <c r="AE7" s="257"/>
      <c r="AF7" s="255"/>
      <c r="AG7" s="256"/>
      <c r="AH7" s="256"/>
      <c r="AI7" s="256"/>
      <c r="AJ7" s="257"/>
      <c r="AK7" s="255"/>
      <c r="AL7" s="257"/>
      <c r="AM7" s="288"/>
      <c r="AN7" s="289"/>
      <c r="AO7" s="289"/>
      <c r="AP7" s="289"/>
      <c r="AQ7" s="290"/>
      <c r="AR7" s="255"/>
      <c r="AS7" s="256"/>
      <c r="AT7" s="256"/>
      <c r="AU7" s="257"/>
      <c r="AV7" s="255"/>
      <c r="AW7" s="256"/>
      <c r="AX7" s="256"/>
      <c r="AY7" s="256"/>
      <c r="AZ7" s="256"/>
      <c r="BA7" s="256"/>
      <c r="BB7" s="257"/>
      <c r="BC7" s="66">
        <f t="shared" si="0"/>
        <v>50</v>
      </c>
      <c r="BD7" s="67"/>
      <c r="BE7" s="67"/>
      <c r="BF7" s="67"/>
      <c r="BG7" s="67"/>
      <c r="BH7" s="67"/>
      <c r="BI7" s="67"/>
      <c r="BJ7" s="68"/>
      <c r="BK7" s="272"/>
      <c r="BL7" s="272"/>
      <c r="BM7" s="272"/>
      <c r="BN7" s="272"/>
      <c r="BO7" s="272"/>
      <c r="BP7" s="272"/>
      <c r="BQ7" s="272"/>
    </row>
    <row r="8" spans="3:69" ht="15" x14ac:dyDescent="0.2">
      <c r="C8" s="252" t="s">
        <v>16</v>
      </c>
      <c r="D8" s="253"/>
      <c r="E8" s="253"/>
      <c r="F8" s="253"/>
      <c r="G8" s="253"/>
      <c r="H8" s="254"/>
      <c r="I8" s="255">
        <v>30.5</v>
      </c>
      <c r="J8" s="256"/>
      <c r="K8" s="256"/>
      <c r="L8" s="256"/>
      <c r="M8" s="257"/>
      <c r="N8" s="255"/>
      <c r="O8" s="256"/>
      <c r="P8" s="256"/>
      <c r="Q8" s="256"/>
      <c r="R8" s="257"/>
      <c r="S8" s="255"/>
      <c r="T8" s="256"/>
      <c r="U8" s="256"/>
      <c r="V8" s="256"/>
      <c r="W8" s="257"/>
      <c r="X8" s="255"/>
      <c r="Y8" s="256"/>
      <c r="Z8" s="256"/>
      <c r="AA8" s="256"/>
      <c r="AB8" s="257"/>
      <c r="AC8" s="255"/>
      <c r="AD8" s="256"/>
      <c r="AE8" s="257"/>
      <c r="AF8" s="255"/>
      <c r="AG8" s="256"/>
      <c r="AH8" s="256"/>
      <c r="AI8" s="256"/>
      <c r="AJ8" s="257"/>
      <c r="AK8" s="242"/>
      <c r="AL8" s="244"/>
      <c r="AM8" s="255"/>
      <c r="AN8" s="256"/>
      <c r="AO8" s="256"/>
      <c r="AP8" s="256"/>
      <c r="AQ8" s="257"/>
      <c r="AR8" s="255">
        <v>12</v>
      </c>
      <c r="AS8" s="256"/>
      <c r="AT8" s="256"/>
      <c r="AU8" s="257"/>
      <c r="AV8" s="255"/>
      <c r="AW8" s="256"/>
      <c r="AX8" s="256"/>
      <c r="AY8" s="256"/>
      <c r="AZ8" s="256"/>
      <c r="BA8" s="256"/>
      <c r="BB8" s="257"/>
      <c r="BC8" s="66">
        <f t="shared" si="0"/>
        <v>42.5</v>
      </c>
      <c r="BD8" s="67"/>
      <c r="BE8" s="67"/>
      <c r="BF8" s="67"/>
      <c r="BG8" s="67"/>
      <c r="BH8" s="67"/>
      <c r="BI8" s="67"/>
      <c r="BJ8" s="68"/>
      <c r="BK8" s="272"/>
      <c r="BL8" s="272"/>
      <c r="BM8" s="272"/>
      <c r="BN8" s="272"/>
      <c r="BO8" s="272"/>
      <c r="BP8" s="272"/>
      <c r="BQ8" s="272"/>
    </row>
    <row r="9" spans="3:69" ht="15" x14ac:dyDescent="0.2">
      <c r="C9" s="266" t="s">
        <v>40</v>
      </c>
      <c r="D9" s="253"/>
      <c r="E9" s="253"/>
      <c r="F9" s="253"/>
      <c r="G9" s="253"/>
      <c r="H9" s="254"/>
      <c r="I9" s="255"/>
      <c r="J9" s="256"/>
      <c r="K9" s="256"/>
      <c r="L9" s="256"/>
      <c r="M9" s="257"/>
      <c r="N9" s="255"/>
      <c r="O9" s="256"/>
      <c r="P9" s="256"/>
      <c r="Q9" s="256"/>
      <c r="R9" s="257"/>
      <c r="S9" s="269"/>
      <c r="T9" s="270"/>
      <c r="U9" s="270"/>
      <c r="V9" s="270"/>
      <c r="W9" s="271"/>
      <c r="X9" s="269"/>
      <c r="Y9" s="270"/>
      <c r="Z9" s="270"/>
      <c r="AA9" s="270"/>
      <c r="AB9" s="271"/>
      <c r="AC9" s="255"/>
      <c r="AD9" s="256"/>
      <c r="AE9" s="257"/>
      <c r="AF9" s="255">
        <v>4.4000000000000004</v>
      </c>
      <c r="AG9" s="256"/>
      <c r="AH9" s="256"/>
      <c r="AI9" s="256"/>
      <c r="AJ9" s="257"/>
      <c r="AK9" s="255"/>
      <c r="AL9" s="257"/>
      <c r="AM9" s="255"/>
      <c r="AN9" s="256"/>
      <c r="AO9" s="256"/>
      <c r="AP9" s="256"/>
      <c r="AQ9" s="257"/>
      <c r="AR9" s="255"/>
      <c r="AS9" s="256"/>
      <c r="AT9" s="256"/>
      <c r="AU9" s="257"/>
      <c r="AV9" s="242"/>
      <c r="AW9" s="243"/>
      <c r="AX9" s="243"/>
      <c r="AY9" s="243"/>
      <c r="AZ9" s="243"/>
      <c r="BA9" s="243"/>
      <c r="BB9" s="244"/>
      <c r="BC9" s="66">
        <f t="shared" si="0"/>
        <v>4.4000000000000004</v>
      </c>
      <c r="BD9" s="67"/>
      <c r="BE9" s="67"/>
      <c r="BF9" s="67"/>
      <c r="BG9" s="67"/>
      <c r="BH9" s="67"/>
      <c r="BI9" s="67"/>
      <c r="BJ9" s="68"/>
      <c r="BK9" s="272"/>
      <c r="BL9" s="272"/>
      <c r="BM9" s="272"/>
      <c r="BN9" s="272"/>
      <c r="BO9" s="272"/>
      <c r="BP9" s="272"/>
      <c r="BQ9" s="272"/>
    </row>
    <row r="10" spans="3:69" ht="15" x14ac:dyDescent="0.2">
      <c r="C10" s="266" t="s">
        <v>47</v>
      </c>
      <c r="D10" s="253"/>
      <c r="E10" s="253"/>
      <c r="F10" s="253"/>
      <c r="G10" s="253"/>
      <c r="H10" s="254"/>
      <c r="I10" s="255"/>
      <c r="J10" s="256"/>
      <c r="K10" s="256"/>
      <c r="L10" s="256"/>
      <c r="M10" s="257"/>
      <c r="N10" s="255"/>
      <c r="O10" s="256"/>
      <c r="P10" s="256"/>
      <c r="Q10" s="256"/>
      <c r="R10" s="257"/>
      <c r="S10" s="255">
        <v>42</v>
      </c>
      <c r="T10" s="256"/>
      <c r="U10" s="256"/>
      <c r="V10" s="256"/>
      <c r="W10" s="257"/>
      <c r="X10" s="255"/>
      <c r="Y10" s="256"/>
      <c r="Z10" s="256"/>
      <c r="AA10" s="256"/>
      <c r="AB10" s="257"/>
      <c r="AC10" s="242"/>
      <c r="AD10" s="243"/>
      <c r="AE10" s="244"/>
      <c r="AF10" s="255"/>
      <c r="AG10" s="256"/>
      <c r="AH10" s="256"/>
      <c r="AI10" s="256"/>
      <c r="AJ10" s="257"/>
      <c r="AK10" s="255"/>
      <c r="AL10" s="257"/>
      <c r="AM10" s="255"/>
      <c r="AN10" s="256"/>
      <c r="AO10" s="256"/>
      <c r="AP10" s="256"/>
      <c r="AQ10" s="257"/>
      <c r="AR10" s="255"/>
      <c r="AS10" s="256"/>
      <c r="AT10" s="256"/>
      <c r="AU10" s="257"/>
      <c r="AV10" s="255"/>
      <c r="AW10" s="256"/>
      <c r="AX10" s="256"/>
      <c r="AY10" s="256"/>
      <c r="AZ10" s="256"/>
      <c r="BA10" s="256"/>
      <c r="BB10" s="257"/>
      <c r="BC10" s="66">
        <f t="shared" si="0"/>
        <v>42</v>
      </c>
      <c r="BD10" s="67"/>
      <c r="BE10" s="67"/>
      <c r="BF10" s="67"/>
      <c r="BG10" s="67"/>
      <c r="BH10" s="67"/>
      <c r="BI10" s="67"/>
      <c r="BJ10" s="68"/>
      <c r="BK10" s="272"/>
      <c r="BL10" s="272"/>
      <c r="BM10" s="272"/>
      <c r="BN10" s="272"/>
      <c r="BO10" s="272"/>
      <c r="BP10" s="272"/>
      <c r="BQ10" s="272"/>
    </row>
    <row r="11" spans="3:69" ht="15" x14ac:dyDescent="0.2">
      <c r="C11" s="266" t="s">
        <v>100</v>
      </c>
      <c r="D11" s="253"/>
      <c r="E11" s="253"/>
      <c r="F11" s="253"/>
      <c r="G11" s="253"/>
      <c r="H11" s="254"/>
      <c r="I11" s="255"/>
      <c r="J11" s="256"/>
      <c r="K11" s="256"/>
      <c r="L11" s="256"/>
      <c r="M11" s="257"/>
      <c r="N11" s="242"/>
      <c r="O11" s="243"/>
      <c r="P11" s="243"/>
      <c r="Q11" s="243"/>
      <c r="R11" s="244"/>
      <c r="S11" s="255"/>
      <c r="T11" s="256"/>
      <c r="U11" s="256"/>
      <c r="V11" s="256"/>
      <c r="W11" s="257"/>
      <c r="X11" s="255"/>
      <c r="Y11" s="256"/>
      <c r="Z11" s="256"/>
      <c r="AA11" s="256"/>
      <c r="AB11" s="257"/>
      <c r="AC11" s="255"/>
      <c r="AD11" s="256"/>
      <c r="AE11" s="257"/>
      <c r="AF11" s="242">
        <v>50</v>
      </c>
      <c r="AG11" s="243"/>
      <c r="AH11" s="243"/>
      <c r="AI11" s="243"/>
      <c r="AJ11" s="244"/>
      <c r="AK11" s="255"/>
      <c r="AL11" s="257"/>
      <c r="AM11" s="255"/>
      <c r="AN11" s="256"/>
      <c r="AO11" s="256"/>
      <c r="AP11" s="256"/>
      <c r="AQ11" s="257"/>
      <c r="AR11" s="288"/>
      <c r="AS11" s="289"/>
      <c r="AT11" s="289"/>
      <c r="AU11" s="290"/>
      <c r="AV11" s="255"/>
      <c r="AW11" s="256"/>
      <c r="AX11" s="256"/>
      <c r="AY11" s="256"/>
      <c r="AZ11" s="256"/>
      <c r="BA11" s="256"/>
      <c r="BB11" s="257"/>
      <c r="BC11" s="66">
        <f t="shared" si="0"/>
        <v>50</v>
      </c>
      <c r="BD11" s="67"/>
      <c r="BE11" s="67"/>
      <c r="BF11" s="67"/>
      <c r="BG11" s="67"/>
      <c r="BH11" s="67"/>
      <c r="BI11" s="67"/>
      <c r="BJ11" s="68"/>
      <c r="BK11" s="251"/>
      <c r="BL11" s="251"/>
      <c r="BM11" s="251"/>
      <c r="BN11" s="251"/>
      <c r="BO11" s="251"/>
      <c r="BP11" s="251"/>
      <c r="BQ11" s="251"/>
    </row>
    <row r="12" spans="3:69" ht="15" x14ac:dyDescent="0.2">
      <c r="C12" s="250" t="s">
        <v>17</v>
      </c>
      <c r="D12" s="240"/>
      <c r="E12" s="240"/>
      <c r="F12" s="240"/>
      <c r="G12" s="240"/>
      <c r="H12" s="241"/>
      <c r="I12" s="255"/>
      <c r="J12" s="256"/>
      <c r="K12" s="256"/>
      <c r="L12" s="256"/>
      <c r="M12" s="257"/>
      <c r="N12" s="255"/>
      <c r="O12" s="256"/>
      <c r="P12" s="256"/>
      <c r="Q12" s="256"/>
      <c r="R12" s="257"/>
      <c r="S12" s="255">
        <v>23</v>
      </c>
      <c r="T12" s="256"/>
      <c r="U12" s="256"/>
      <c r="V12" s="256"/>
      <c r="W12" s="257"/>
      <c r="X12" s="255">
        <v>23</v>
      </c>
      <c r="Y12" s="256"/>
      <c r="Z12" s="256"/>
      <c r="AA12" s="256"/>
      <c r="AB12" s="257"/>
      <c r="AC12" s="255"/>
      <c r="AD12" s="256"/>
      <c r="AE12" s="257"/>
      <c r="AF12" s="255"/>
      <c r="AG12" s="256"/>
      <c r="AH12" s="256"/>
      <c r="AI12" s="256"/>
      <c r="AJ12" s="257"/>
      <c r="AK12" s="255"/>
      <c r="AL12" s="257"/>
      <c r="AM12" s="255"/>
      <c r="AN12" s="256"/>
      <c r="AO12" s="256"/>
      <c r="AP12" s="256"/>
      <c r="AQ12" s="257"/>
      <c r="AR12" s="255"/>
      <c r="AS12" s="256"/>
      <c r="AT12" s="256"/>
      <c r="AU12" s="257"/>
      <c r="AV12" s="255">
        <v>20</v>
      </c>
      <c r="AW12" s="256"/>
      <c r="AX12" s="256"/>
      <c r="AY12" s="256"/>
      <c r="AZ12" s="256"/>
      <c r="BA12" s="256"/>
      <c r="BB12" s="257"/>
      <c r="BC12" s="66">
        <f t="shared" si="0"/>
        <v>66</v>
      </c>
      <c r="BD12" s="67"/>
      <c r="BE12" s="67"/>
      <c r="BF12" s="67"/>
      <c r="BG12" s="67"/>
      <c r="BH12" s="67"/>
      <c r="BI12" s="67"/>
      <c r="BJ12" s="68"/>
      <c r="BK12" s="251"/>
      <c r="BL12" s="251"/>
      <c r="BM12" s="251"/>
      <c r="BN12" s="251"/>
      <c r="BO12" s="251"/>
      <c r="BP12" s="251"/>
      <c r="BQ12" s="251"/>
    </row>
    <row r="13" spans="3:69" ht="15" x14ac:dyDescent="0.2">
      <c r="C13" s="266" t="s">
        <v>46</v>
      </c>
      <c r="D13" s="240"/>
      <c r="E13" s="240"/>
      <c r="F13" s="240"/>
      <c r="G13" s="240"/>
      <c r="H13" s="241"/>
      <c r="I13" s="255"/>
      <c r="J13" s="256"/>
      <c r="K13" s="256"/>
      <c r="L13" s="256"/>
      <c r="M13" s="257"/>
      <c r="N13" s="255"/>
      <c r="O13" s="256"/>
      <c r="P13" s="256"/>
      <c r="Q13" s="256"/>
      <c r="R13" s="257"/>
      <c r="S13" s="255">
        <v>48</v>
      </c>
      <c r="T13" s="256"/>
      <c r="U13" s="256"/>
      <c r="V13" s="256"/>
      <c r="W13" s="257"/>
      <c r="X13" s="255"/>
      <c r="Y13" s="256"/>
      <c r="Z13" s="256"/>
      <c r="AA13" s="256"/>
      <c r="AB13" s="257"/>
      <c r="AC13" s="255">
        <v>72</v>
      </c>
      <c r="AD13" s="256"/>
      <c r="AE13" s="257"/>
      <c r="AF13" s="255"/>
      <c r="AG13" s="256"/>
      <c r="AH13" s="256"/>
      <c r="AI13" s="256"/>
      <c r="AJ13" s="257"/>
      <c r="AK13" s="255">
        <v>72</v>
      </c>
      <c r="AL13" s="257"/>
      <c r="AM13" s="255"/>
      <c r="AN13" s="256"/>
      <c r="AO13" s="256"/>
      <c r="AP13" s="256"/>
      <c r="AQ13" s="257"/>
      <c r="AR13" s="255"/>
      <c r="AS13" s="256"/>
      <c r="AT13" s="256"/>
      <c r="AU13" s="257"/>
      <c r="AV13" s="255">
        <v>72</v>
      </c>
      <c r="AW13" s="256"/>
      <c r="AX13" s="256"/>
      <c r="AY13" s="256"/>
      <c r="AZ13" s="256"/>
      <c r="BA13" s="256"/>
      <c r="BB13" s="257"/>
      <c r="BC13" s="66">
        <f t="shared" si="0"/>
        <v>264</v>
      </c>
      <c r="BD13" s="67"/>
      <c r="BE13" s="67"/>
      <c r="BF13" s="67"/>
      <c r="BG13" s="67"/>
      <c r="BH13" s="67"/>
      <c r="BI13" s="67"/>
      <c r="BJ13" s="68"/>
      <c r="BK13" s="251"/>
      <c r="BL13" s="251"/>
      <c r="BM13" s="251"/>
      <c r="BN13" s="251"/>
      <c r="BO13" s="251"/>
      <c r="BP13" s="251"/>
      <c r="BQ13" s="251"/>
    </row>
    <row r="14" spans="3:69" ht="15" x14ac:dyDescent="0.2">
      <c r="C14" s="266" t="s">
        <v>86</v>
      </c>
      <c r="D14" s="253"/>
      <c r="E14" s="253"/>
      <c r="F14" s="253"/>
      <c r="G14" s="253"/>
      <c r="H14" s="254"/>
      <c r="I14" s="255"/>
      <c r="J14" s="256"/>
      <c r="K14" s="256"/>
      <c r="L14" s="256"/>
      <c r="M14" s="257"/>
      <c r="N14" s="255"/>
      <c r="O14" s="256"/>
      <c r="P14" s="256"/>
      <c r="Q14" s="256"/>
      <c r="R14" s="257"/>
      <c r="S14" s="255">
        <v>115</v>
      </c>
      <c r="T14" s="256"/>
      <c r="U14" s="256"/>
      <c r="V14" s="256"/>
      <c r="W14" s="257"/>
      <c r="X14" s="255"/>
      <c r="Y14" s="256"/>
      <c r="Z14" s="256"/>
      <c r="AA14" s="256"/>
      <c r="AB14" s="257"/>
      <c r="AC14" s="255"/>
      <c r="AD14" s="256"/>
      <c r="AE14" s="257"/>
      <c r="AF14" s="242"/>
      <c r="AG14" s="243"/>
      <c r="AH14" s="243"/>
      <c r="AI14" s="243"/>
      <c r="AJ14" s="244"/>
      <c r="AK14" s="255"/>
      <c r="AL14" s="257"/>
      <c r="AM14" s="255">
        <v>107</v>
      </c>
      <c r="AN14" s="256"/>
      <c r="AO14" s="256"/>
      <c r="AP14" s="256"/>
      <c r="AQ14" s="257"/>
      <c r="AR14" s="255"/>
      <c r="AS14" s="256"/>
      <c r="AT14" s="256"/>
      <c r="AU14" s="257"/>
      <c r="AV14" s="255">
        <v>96</v>
      </c>
      <c r="AW14" s="256"/>
      <c r="AX14" s="256"/>
      <c r="AY14" s="256"/>
      <c r="AZ14" s="256"/>
      <c r="BA14" s="256"/>
      <c r="BB14" s="257"/>
      <c r="BC14" s="66">
        <f t="shared" si="0"/>
        <v>318</v>
      </c>
      <c r="BD14" s="67"/>
      <c r="BE14" s="67"/>
      <c r="BF14" s="67"/>
      <c r="BG14" s="67"/>
      <c r="BH14" s="67"/>
      <c r="BI14" s="67"/>
      <c r="BJ14" s="68"/>
      <c r="BK14" s="272"/>
      <c r="BL14" s="272"/>
      <c r="BM14" s="272"/>
      <c r="BN14" s="272"/>
      <c r="BO14" s="272"/>
      <c r="BP14" s="272"/>
      <c r="BQ14" s="272"/>
    </row>
    <row r="15" spans="3:69" ht="15" x14ac:dyDescent="0.2">
      <c r="C15" s="252" t="s">
        <v>89</v>
      </c>
      <c r="D15" s="253"/>
      <c r="E15" s="253"/>
      <c r="F15" s="253"/>
      <c r="G15" s="253"/>
      <c r="H15" s="254"/>
      <c r="I15" s="255"/>
      <c r="J15" s="256"/>
      <c r="K15" s="256"/>
      <c r="L15" s="256"/>
      <c r="M15" s="257"/>
      <c r="N15" s="242"/>
      <c r="O15" s="243"/>
      <c r="P15" s="243"/>
      <c r="Q15" s="243"/>
      <c r="R15" s="244"/>
      <c r="S15" s="255"/>
      <c r="T15" s="256"/>
      <c r="U15" s="256"/>
      <c r="V15" s="256"/>
      <c r="W15" s="257"/>
      <c r="X15" s="255"/>
      <c r="Y15" s="256"/>
      <c r="Z15" s="256"/>
      <c r="AA15" s="256"/>
      <c r="AB15" s="257"/>
      <c r="AC15" s="255"/>
      <c r="AD15" s="256"/>
      <c r="AE15" s="257"/>
      <c r="AF15" s="242"/>
      <c r="AG15" s="243"/>
      <c r="AH15" s="243"/>
      <c r="AI15" s="243"/>
      <c r="AJ15" s="244"/>
      <c r="AK15" s="255"/>
      <c r="AL15" s="257"/>
      <c r="AM15" s="255"/>
      <c r="AN15" s="256"/>
      <c r="AO15" s="256"/>
      <c r="AP15" s="256"/>
      <c r="AQ15" s="257"/>
      <c r="AR15" s="242">
        <v>100</v>
      </c>
      <c r="AS15" s="243"/>
      <c r="AT15" s="243"/>
      <c r="AU15" s="244"/>
      <c r="AV15" s="255"/>
      <c r="AW15" s="256"/>
      <c r="AX15" s="256"/>
      <c r="AY15" s="256"/>
      <c r="AZ15" s="256"/>
      <c r="BA15" s="256"/>
      <c r="BB15" s="257"/>
      <c r="BC15" s="66">
        <f t="shared" si="0"/>
        <v>100</v>
      </c>
      <c r="BD15" s="67"/>
      <c r="BE15" s="67"/>
      <c r="BF15" s="67"/>
      <c r="BG15" s="67"/>
      <c r="BH15" s="67"/>
      <c r="BI15" s="67"/>
      <c r="BJ15" s="68"/>
      <c r="BK15" s="272"/>
      <c r="BL15" s="272"/>
      <c r="BM15" s="272"/>
      <c r="BN15" s="272"/>
      <c r="BO15" s="272"/>
      <c r="BP15" s="272"/>
      <c r="BQ15" s="272"/>
    </row>
    <row r="16" spans="3:69" ht="15" x14ac:dyDescent="0.2">
      <c r="C16" s="266" t="s">
        <v>44</v>
      </c>
      <c r="D16" s="253"/>
      <c r="E16" s="253"/>
      <c r="F16" s="253"/>
      <c r="G16" s="253"/>
      <c r="H16" s="254"/>
      <c r="I16" s="255"/>
      <c r="J16" s="256"/>
      <c r="K16" s="256"/>
      <c r="L16" s="256"/>
      <c r="M16" s="257"/>
      <c r="N16" s="255"/>
      <c r="O16" s="256"/>
      <c r="P16" s="256"/>
      <c r="Q16" s="256"/>
      <c r="R16" s="257"/>
      <c r="S16" s="255"/>
      <c r="T16" s="256"/>
      <c r="U16" s="256"/>
      <c r="V16" s="256"/>
      <c r="W16" s="257"/>
      <c r="X16" s="255"/>
      <c r="Y16" s="256"/>
      <c r="Z16" s="256"/>
      <c r="AA16" s="256"/>
      <c r="AB16" s="257"/>
      <c r="AC16" s="255"/>
      <c r="AD16" s="256"/>
      <c r="AE16" s="257"/>
      <c r="AF16" s="242"/>
      <c r="AG16" s="243"/>
      <c r="AH16" s="243"/>
      <c r="AI16" s="243"/>
      <c r="AJ16" s="244"/>
      <c r="AK16" s="255"/>
      <c r="AL16" s="257"/>
      <c r="AM16" s="255">
        <v>5</v>
      </c>
      <c r="AN16" s="256"/>
      <c r="AO16" s="256"/>
      <c r="AP16" s="256"/>
      <c r="AQ16" s="257"/>
      <c r="AR16" s="255"/>
      <c r="AS16" s="256"/>
      <c r="AT16" s="256"/>
      <c r="AU16" s="257"/>
      <c r="AV16" s="255">
        <v>2</v>
      </c>
      <c r="AW16" s="256"/>
      <c r="AX16" s="256"/>
      <c r="AY16" s="256"/>
      <c r="AZ16" s="256"/>
      <c r="BA16" s="256"/>
      <c r="BB16" s="257"/>
      <c r="BC16" s="66">
        <f t="shared" si="0"/>
        <v>7</v>
      </c>
      <c r="BD16" s="67"/>
      <c r="BE16" s="67"/>
      <c r="BF16" s="67"/>
      <c r="BG16" s="67"/>
      <c r="BH16" s="67"/>
      <c r="BI16" s="67"/>
      <c r="BJ16" s="68"/>
      <c r="BK16" s="272"/>
      <c r="BL16" s="272"/>
      <c r="BM16" s="272"/>
      <c r="BN16" s="272"/>
      <c r="BO16" s="272"/>
      <c r="BP16" s="272"/>
      <c r="BQ16" s="272"/>
    </row>
    <row r="17" spans="3:69" ht="15" x14ac:dyDescent="0.2">
      <c r="C17" s="252" t="s">
        <v>18</v>
      </c>
      <c r="D17" s="253"/>
      <c r="E17" s="253"/>
      <c r="F17" s="253"/>
      <c r="G17" s="253"/>
      <c r="H17" s="254"/>
      <c r="I17" s="242"/>
      <c r="J17" s="243"/>
      <c r="K17" s="243"/>
      <c r="L17" s="243"/>
      <c r="M17" s="244"/>
      <c r="N17" s="255"/>
      <c r="O17" s="256"/>
      <c r="P17" s="256"/>
      <c r="Q17" s="256"/>
      <c r="R17" s="257"/>
      <c r="S17" s="255"/>
      <c r="T17" s="256"/>
      <c r="U17" s="256"/>
      <c r="V17" s="256"/>
      <c r="W17" s="257"/>
      <c r="X17" s="255">
        <v>8</v>
      </c>
      <c r="Y17" s="256"/>
      <c r="Z17" s="256"/>
      <c r="AA17" s="256"/>
      <c r="AB17" s="257"/>
      <c r="AC17" s="255"/>
      <c r="AD17" s="256"/>
      <c r="AE17" s="257"/>
      <c r="AF17" s="255"/>
      <c r="AG17" s="256"/>
      <c r="AH17" s="256"/>
      <c r="AI17" s="256"/>
      <c r="AJ17" s="257"/>
      <c r="AK17" s="255"/>
      <c r="AL17" s="257"/>
      <c r="AM17" s="242"/>
      <c r="AN17" s="243"/>
      <c r="AO17" s="243"/>
      <c r="AP17" s="243"/>
      <c r="AQ17" s="244"/>
      <c r="AR17" s="255"/>
      <c r="AS17" s="256"/>
      <c r="AT17" s="256"/>
      <c r="AU17" s="257"/>
      <c r="AV17" s="255">
        <v>8</v>
      </c>
      <c r="AW17" s="256"/>
      <c r="AX17" s="256"/>
      <c r="AY17" s="256"/>
      <c r="AZ17" s="256"/>
      <c r="BA17" s="256"/>
      <c r="BB17" s="257"/>
      <c r="BC17" s="66">
        <f t="shared" si="0"/>
        <v>16</v>
      </c>
      <c r="BD17" s="67"/>
      <c r="BE17" s="67"/>
      <c r="BF17" s="67"/>
      <c r="BG17" s="67"/>
      <c r="BH17" s="67"/>
      <c r="BI17" s="67"/>
      <c r="BJ17" s="68"/>
      <c r="BK17" s="272"/>
      <c r="BL17" s="272"/>
      <c r="BM17" s="272"/>
      <c r="BN17" s="272"/>
      <c r="BO17" s="272"/>
      <c r="BP17" s="272"/>
      <c r="BQ17" s="272"/>
    </row>
    <row r="18" spans="3:69" ht="15" x14ac:dyDescent="0.2">
      <c r="C18" s="266" t="s">
        <v>55</v>
      </c>
      <c r="D18" s="253"/>
      <c r="E18" s="253"/>
      <c r="F18" s="253"/>
      <c r="G18" s="253"/>
      <c r="H18" s="254"/>
      <c r="I18" s="242"/>
      <c r="J18" s="243"/>
      <c r="K18" s="243"/>
      <c r="L18" s="243"/>
      <c r="M18" s="244"/>
      <c r="N18" s="255"/>
      <c r="O18" s="256"/>
      <c r="P18" s="256"/>
      <c r="Q18" s="256"/>
      <c r="R18" s="257"/>
      <c r="S18" s="255">
        <v>100</v>
      </c>
      <c r="T18" s="256"/>
      <c r="U18" s="256"/>
      <c r="V18" s="256"/>
      <c r="W18" s="257"/>
      <c r="X18" s="255"/>
      <c r="Y18" s="256"/>
      <c r="Z18" s="256"/>
      <c r="AA18" s="256"/>
      <c r="AB18" s="257"/>
      <c r="AC18" s="255"/>
      <c r="AD18" s="256"/>
      <c r="AE18" s="257"/>
      <c r="AF18" s="255"/>
      <c r="AG18" s="256"/>
      <c r="AH18" s="256"/>
      <c r="AI18" s="256"/>
      <c r="AJ18" s="257"/>
      <c r="AK18" s="242"/>
      <c r="AL18" s="244"/>
      <c r="AM18" s="288"/>
      <c r="AN18" s="289"/>
      <c r="AO18" s="289"/>
      <c r="AP18" s="289"/>
      <c r="AQ18" s="290"/>
      <c r="AR18" s="255"/>
      <c r="AS18" s="256"/>
      <c r="AT18" s="256"/>
      <c r="AU18" s="257"/>
      <c r="AV18" s="255"/>
      <c r="AW18" s="256"/>
      <c r="AX18" s="256"/>
      <c r="AY18" s="256"/>
      <c r="AZ18" s="256"/>
      <c r="BA18" s="256"/>
      <c r="BB18" s="257"/>
      <c r="BC18" s="66">
        <f t="shared" si="0"/>
        <v>100</v>
      </c>
      <c r="BD18" s="67"/>
      <c r="BE18" s="67"/>
      <c r="BF18" s="67"/>
      <c r="BG18" s="67"/>
      <c r="BH18" s="67"/>
      <c r="BI18" s="67"/>
      <c r="BJ18" s="68"/>
      <c r="BK18" s="272"/>
      <c r="BL18" s="272"/>
      <c r="BM18" s="272"/>
      <c r="BN18" s="272"/>
      <c r="BO18" s="272"/>
      <c r="BP18" s="272"/>
      <c r="BQ18" s="272"/>
    </row>
    <row r="19" spans="3:69" ht="15" x14ac:dyDescent="0.2">
      <c r="C19" s="252" t="s">
        <v>19</v>
      </c>
      <c r="D19" s="253"/>
      <c r="E19" s="253"/>
      <c r="F19" s="253"/>
      <c r="G19" s="253"/>
      <c r="H19" s="254"/>
      <c r="I19" s="255">
        <v>100</v>
      </c>
      <c r="J19" s="256"/>
      <c r="K19" s="256"/>
      <c r="L19" s="256"/>
      <c r="M19" s="257"/>
      <c r="N19" s="255"/>
      <c r="O19" s="256"/>
      <c r="P19" s="256"/>
      <c r="Q19" s="256"/>
      <c r="R19" s="257"/>
      <c r="S19" s="291"/>
      <c r="T19" s="292"/>
      <c r="U19" s="292"/>
      <c r="V19" s="292"/>
      <c r="W19" s="293"/>
      <c r="X19" s="291"/>
      <c r="Y19" s="292"/>
      <c r="Z19" s="292"/>
      <c r="AA19" s="292"/>
      <c r="AB19" s="293"/>
      <c r="AC19" s="242"/>
      <c r="AD19" s="243"/>
      <c r="AE19" s="244"/>
      <c r="AF19" s="255"/>
      <c r="AG19" s="256"/>
      <c r="AH19" s="256"/>
      <c r="AI19" s="256"/>
      <c r="AJ19" s="257"/>
      <c r="AK19" s="255"/>
      <c r="AL19" s="257"/>
      <c r="AM19" s="255"/>
      <c r="AN19" s="256"/>
      <c r="AO19" s="256"/>
      <c r="AP19" s="256"/>
      <c r="AQ19" s="257"/>
      <c r="AR19" s="255"/>
      <c r="AS19" s="256"/>
      <c r="AT19" s="256"/>
      <c r="AU19" s="257"/>
      <c r="AV19" s="242"/>
      <c r="AW19" s="243"/>
      <c r="AX19" s="243"/>
      <c r="AY19" s="243"/>
      <c r="AZ19" s="243"/>
      <c r="BA19" s="243"/>
      <c r="BB19" s="244"/>
      <c r="BC19" s="66">
        <f t="shared" si="0"/>
        <v>100</v>
      </c>
      <c r="BD19" s="67"/>
      <c r="BE19" s="67"/>
      <c r="BF19" s="67"/>
      <c r="BG19" s="67"/>
      <c r="BH19" s="67"/>
      <c r="BI19" s="67"/>
      <c r="BJ19" s="68"/>
      <c r="BK19" s="272"/>
      <c r="BL19" s="272"/>
      <c r="BM19" s="272"/>
      <c r="BN19" s="272"/>
      <c r="BO19" s="272"/>
      <c r="BP19" s="272"/>
      <c r="BQ19" s="272"/>
    </row>
    <row r="20" spans="3:69" ht="15" x14ac:dyDescent="0.2">
      <c r="C20" s="266" t="s">
        <v>43</v>
      </c>
      <c r="D20" s="253"/>
      <c r="E20" s="253"/>
      <c r="F20" s="253"/>
      <c r="G20" s="253"/>
      <c r="H20" s="254"/>
      <c r="I20" s="255"/>
      <c r="J20" s="256"/>
      <c r="K20" s="256"/>
      <c r="L20" s="256"/>
      <c r="M20" s="257"/>
      <c r="N20" s="242">
        <v>6</v>
      </c>
      <c r="O20" s="243"/>
      <c r="P20" s="243"/>
      <c r="Q20" s="243"/>
      <c r="R20" s="244"/>
      <c r="S20" s="255">
        <v>5</v>
      </c>
      <c r="T20" s="256"/>
      <c r="U20" s="256"/>
      <c r="V20" s="256"/>
      <c r="W20" s="257"/>
      <c r="X20" s="255">
        <v>10</v>
      </c>
      <c r="Y20" s="256"/>
      <c r="Z20" s="256"/>
      <c r="AA20" s="256"/>
      <c r="AB20" s="257"/>
      <c r="AC20" s="255"/>
      <c r="AD20" s="256"/>
      <c r="AE20" s="257"/>
      <c r="AF20" s="255"/>
      <c r="AG20" s="256"/>
      <c r="AH20" s="256"/>
      <c r="AI20" s="256"/>
      <c r="AJ20" s="257"/>
      <c r="AK20" s="242"/>
      <c r="AL20" s="244"/>
      <c r="AM20" s="255">
        <v>8</v>
      </c>
      <c r="AN20" s="256"/>
      <c r="AO20" s="256"/>
      <c r="AP20" s="256"/>
      <c r="AQ20" s="257"/>
      <c r="AR20" s="288"/>
      <c r="AS20" s="289"/>
      <c r="AT20" s="289"/>
      <c r="AU20" s="290"/>
      <c r="AV20" s="255">
        <v>8</v>
      </c>
      <c r="AW20" s="256"/>
      <c r="AX20" s="256"/>
      <c r="AY20" s="256"/>
      <c r="AZ20" s="256"/>
      <c r="BA20" s="256"/>
      <c r="BB20" s="257"/>
      <c r="BC20" s="66">
        <f t="shared" si="0"/>
        <v>37</v>
      </c>
      <c r="BD20" s="67"/>
      <c r="BE20" s="67"/>
      <c r="BF20" s="67"/>
      <c r="BG20" s="67"/>
      <c r="BH20" s="67"/>
      <c r="BI20" s="67"/>
      <c r="BJ20" s="68"/>
      <c r="BK20" s="272"/>
      <c r="BL20" s="272"/>
      <c r="BM20" s="272"/>
      <c r="BN20" s="272"/>
      <c r="BO20" s="272"/>
      <c r="BP20" s="272"/>
      <c r="BQ20" s="272"/>
    </row>
    <row r="21" spans="3:69" ht="15" x14ac:dyDescent="0.2">
      <c r="C21" s="266" t="s">
        <v>42</v>
      </c>
      <c r="D21" s="253"/>
      <c r="E21" s="253"/>
      <c r="F21" s="253"/>
      <c r="G21" s="253"/>
      <c r="H21" s="254"/>
      <c r="I21" s="255"/>
      <c r="J21" s="256"/>
      <c r="K21" s="256"/>
      <c r="L21" s="256"/>
      <c r="M21" s="257"/>
      <c r="N21" s="255">
        <v>14.4</v>
      </c>
      <c r="O21" s="256"/>
      <c r="P21" s="256"/>
      <c r="Q21" s="256"/>
      <c r="R21" s="257"/>
      <c r="S21" s="66">
        <v>16</v>
      </c>
      <c r="T21" s="67"/>
      <c r="U21" s="67"/>
      <c r="V21" s="67"/>
      <c r="W21" s="68"/>
      <c r="X21" s="66">
        <v>16</v>
      </c>
      <c r="Y21" s="67"/>
      <c r="Z21" s="67"/>
      <c r="AA21" s="67"/>
      <c r="AB21" s="68"/>
      <c r="AC21" s="255"/>
      <c r="AD21" s="256"/>
      <c r="AE21" s="257"/>
      <c r="AF21" s="255"/>
      <c r="AG21" s="256"/>
      <c r="AH21" s="256"/>
      <c r="AI21" s="256"/>
      <c r="AJ21" s="257"/>
      <c r="AK21" s="255"/>
      <c r="AL21" s="257"/>
      <c r="AM21" s="255">
        <v>12</v>
      </c>
      <c r="AN21" s="256"/>
      <c r="AO21" s="256"/>
      <c r="AP21" s="256"/>
      <c r="AQ21" s="257"/>
      <c r="AR21" s="255"/>
      <c r="AS21" s="256"/>
      <c r="AT21" s="256"/>
      <c r="AU21" s="257"/>
      <c r="AV21" s="245">
        <v>22</v>
      </c>
      <c r="AW21" s="246"/>
      <c r="AX21" s="246"/>
      <c r="AY21" s="246"/>
      <c r="AZ21" s="246"/>
      <c r="BA21" s="246"/>
      <c r="BB21" s="247"/>
      <c r="BC21" s="66">
        <f t="shared" si="0"/>
        <v>80.400000000000006</v>
      </c>
      <c r="BD21" s="67"/>
      <c r="BE21" s="67"/>
      <c r="BF21" s="67"/>
      <c r="BG21" s="67"/>
      <c r="BH21" s="67"/>
      <c r="BI21" s="67"/>
      <c r="BJ21" s="68"/>
      <c r="BK21" s="272"/>
      <c r="BL21" s="272"/>
      <c r="BM21" s="272"/>
      <c r="BN21" s="272"/>
      <c r="BO21" s="272"/>
      <c r="BP21" s="272"/>
      <c r="BQ21" s="272"/>
    </row>
    <row r="22" spans="3:69" ht="15" x14ac:dyDescent="0.2">
      <c r="C22" s="266" t="s">
        <v>41</v>
      </c>
      <c r="D22" s="253"/>
      <c r="E22" s="253"/>
      <c r="F22" s="253"/>
      <c r="G22" s="253"/>
      <c r="H22" s="254"/>
      <c r="I22" s="255"/>
      <c r="J22" s="256"/>
      <c r="K22" s="256"/>
      <c r="L22" s="256"/>
      <c r="M22" s="257"/>
      <c r="N22" s="255">
        <v>128</v>
      </c>
      <c r="O22" s="256"/>
      <c r="P22" s="256"/>
      <c r="Q22" s="256"/>
      <c r="R22" s="257"/>
      <c r="S22" s="255"/>
      <c r="T22" s="256"/>
      <c r="U22" s="256"/>
      <c r="V22" s="256"/>
      <c r="W22" s="257"/>
      <c r="X22" s="255"/>
      <c r="Y22" s="256"/>
      <c r="Z22" s="256"/>
      <c r="AA22" s="256"/>
      <c r="AB22" s="257"/>
      <c r="AC22" s="242"/>
      <c r="AD22" s="243"/>
      <c r="AE22" s="244"/>
      <c r="AF22" s="255"/>
      <c r="AG22" s="256"/>
      <c r="AH22" s="256"/>
      <c r="AI22" s="256"/>
      <c r="AJ22" s="257"/>
      <c r="AK22" s="255"/>
      <c r="AL22" s="257"/>
      <c r="AM22" s="255">
        <v>107</v>
      </c>
      <c r="AN22" s="256"/>
      <c r="AO22" s="256"/>
      <c r="AP22" s="256"/>
      <c r="AQ22" s="257"/>
      <c r="AR22" s="255"/>
      <c r="AS22" s="256"/>
      <c r="AT22" s="256"/>
      <c r="AU22" s="257"/>
      <c r="AV22" s="255"/>
      <c r="AW22" s="256"/>
      <c r="AX22" s="256"/>
      <c r="AY22" s="256"/>
      <c r="AZ22" s="256"/>
      <c r="BA22" s="256"/>
      <c r="BB22" s="257"/>
      <c r="BC22" s="66">
        <f t="shared" si="0"/>
        <v>235</v>
      </c>
      <c r="BD22" s="67"/>
      <c r="BE22" s="67"/>
      <c r="BF22" s="67"/>
      <c r="BG22" s="67"/>
      <c r="BH22" s="67"/>
      <c r="BI22" s="67"/>
      <c r="BJ22" s="68"/>
      <c r="BK22" s="272"/>
      <c r="BL22" s="272"/>
      <c r="BM22" s="272"/>
      <c r="BN22" s="272"/>
      <c r="BO22" s="272"/>
      <c r="BP22" s="272"/>
      <c r="BQ22" s="272"/>
    </row>
    <row r="23" spans="3:69" ht="15" x14ac:dyDescent="0.2">
      <c r="C23" s="250" t="s">
        <v>20</v>
      </c>
      <c r="D23" s="240"/>
      <c r="E23" s="240"/>
      <c r="F23" s="240"/>
      <c r="G23" s="240"/>
      <c r="H23" s="241"/>
      <c r="I23" s="294"/>
      <c r="J23" s="295"/>
      <c r="K23" s="295"/>
      <c r="L23" s="295"/>
      <c r="M23" s="296"/>
      <c r="N23" s="294"/>
      <c r="O23" s="295"/>
      <c r="P23" s="295"/>
      <c r="Q23" s="295"/>
      <c r="R23" s="296"/>
      <c r="S23" s="294"/>
      <c r="T23" s="295"/>
      <c r="U23" s="295"/>
      <c r="V23" s="295"/>
      <c r="W23" s="296"/>
      <c r="X23" s="294"/>
      <c r="Y23" s="295"/>
      <c r="Z23" s="295"/>
      <c r="AA23" s="295"/>
      <c r="AB23" s="296"/>
      <c r="AC23" s="294"/>
      <c r="AD23" s="295"/>
      <c r="AE23" s="296"/>
      <c r="AF23" s="294"/>
      <c r="AG23" s="295"/>
      <c r="AH23" s="295"/>
      <c r="AI23" s="295"/>
      <c r="AJ23" s="296"/>
      <c r="AK23" s="294"/>
      <c r="AL23" s="296"/>
      <c r="AM23" s="294"/>
      <c r="AN23" s="295"/>
      <c r="AO23" s="295"/>
      <c r="AP23" s="295"/>
      <c r="AQ23" s="296"/>
      <c r="AR23" s="294">
        <v>15</v>
      </c>
      <c r="AS23" s="295"/>
      <c r="AT23" s="295"/>
      <c r="AU23" s="296"/>
      <c r="AV23" s="294"/>
      <c r="AW23" s="295"/>
      <c r="AX23" s="295"/>
      <c r="AY23" s="295"/>
      <c r="AZ23" s="295"/>
      <c r="BA23" s="295"/>
      <c r="BB23" s="296"/>
      <c r="BC23" s="163">
        <f t="shared" si="0"/>
        <v>15</v>
      </c>
      <c r="BD23" s="164"/>
      <c r="BE23" s="164"/>
      <c r="BF23" s="164"/>
      <c r="BG23" s="164"/>
      <c r="BH23" s="164"/>
      <c r="BI23" s="164"/>
      <c r="BJ23" s="165"/>
      <c r="BK23" s="251"/>
      <c r="BL23" s="251"/>
      <c r="BM23" s="251"/>
      <c r="BN23" s="251"/>
      <c r="BO23" s="251"/>
      <c r="BP23" s="251"/>
      <c r="BQ23" s="251"/>
    </row>
    <row r="24" spans="3:69" ht="15" x14ac:dyDescent="0.2">
      <c r="C24" s="252" t="s">
        <v>12</v>
      </c>
      <c r="D24" s="253"/>
      <c r="E24" s="253"/>
      <c r="F24" s="253"/>
      <c r="G24" s="253"/>
      <c r="H24" s="254"/>
      <c r="I24" s="242">
        <v>276</v>
      </c>
      <c r="J24" s="243"/>
      <c r="K24" s="243"/>
      <c r="L24" s="243"/>
      <c r="M24" s="244"/>
      <c r="N24" s="242"/>
      <c r="O24" s="243"/>
      <c r="P24" s="243"/>
      <c r="Q24" s="243"/>
      <c r="R24" s="244"/>
      <c r="S24" s="291"/>
      <c r="T24" s="292"/>
      <c r="U24" s="292"/>
      <c r="V24" s="292"/>
      <c r="W24" s="293"/>
      <c r="X24" s="291"/>
      <c r="Y24" s="292"/>
      <c r="Z24" s="292"/>
      <c r="AA24" s="292"/>
      <c r="AB24" s="293"/>
      <c r="AC24" s="242">
        <v>40</v>
      </c>
      <c r="AD24" s="243"/>
      <c r="AE24" s="244"/>
      <c r="AF24" s="242"/>
      <c r="AG24" s="243"/>
      <c r="AH24" s="243"/>
      <c r="AI24" s="243"/>
      <c r="AJ24" s="244"/>
      <c r="AK24" s="242">
        <v>49.7</v>
      </c>
      <c r="AL24" s="244"/>
      <c r="AM24" s="297"/>
      <c r="AN24" s="298"/>
      <c r="AO24" s="298"/>
      <c r="AP24" s="298"/>
      <c r="AQ24" s="299"/>
      <c r="AR24" s="288"/>
      <c r="AS24" s="289"/>
      <c r="AT24" s="289"/>
      <c r="AU24" s="290"/>
      <c r="AV24" s="242"/>
      <c r="AW24" s="243"/>
      <c r="AX24" s="243"/>
      <c r="AY24" s="243"/>
      <c r="AZ24" s="243"/>
      <c r="BA24" s="243"/>
      <c r="BB24" s="244"/>
      <c r="BC24" s="66">
        <f t="shared" si="0"/>
        <v>365.7</v>
      </c>
      <c r="BD24" s="67"/>
      <c r="BE24" s="67"/>
      <c r="BF24" s="67"/>
      <c r="BG24" s="67"/>
      <c r="BH24" s="67"/>
      <c r="BI24" s="67"/>
      <c r="BJ24" s="68"/>
      <c r="BK24" s="272"/>
      <c r="BL24" s="272"/>
      <c r="BM24" s="272"/>
      <c r="BN24" s="272"/>
      <c r="BO24" s="272"/>
      <c r="BP24" s="272"/>
      <c r="BQ24" s="272"/>
    </row>
    <row r="25" spans="3:69" ht="15" x14ac:dyDescent="0.2">
      <c r="C25" s="252" t="s">
        <v>21</v>
      </c>
      <c r="D25" s="253"/>
      <c r="E25" s="253"/>
      <c r="F25" s="253"/>
      <c r="G25" s="253"/>
      <c r="H25" s="254"/>
      <c r="I25" s="255"/>
      <c r="J25" s="256"/>
      <c r="K25" s="256"/>
      <c r="L25" s="256"/>
      <c r="M25" s="257"/>
      <c r="N25" s="255"/>
      <c r="O25" s="256"/>
      <c r="P25" s="256"/>
      <c r="Q25" s="256"/>
      <c r="R25" s="257"/>
      <c r="S25" s="255"/>
      <c r="T25" s="256"/>
      <c r="U25" s="256"/>
      <c r="V25" s="256"/>
      <c r="W25" s="257"/>
      <c r="X25" s="255"/>
      <c r="Y25" s="256"/>
      <c r="Z25" s="256"/>
      <c r="AA25" s="256"/>
      <c r="AB25" s="257"/>
      <c r="AC25" s="255"/>
      <c r="AD25" s="256"/>
      <c r="AE25" s="257"/>
      <c r="AF25" s="255"/>
      <c r="AG25" s="256"/>
      <c r="AH25" s="256"/>
      <c r="AI25" s="256"/>
      <c r="AJ25" s="257"/>
      <c r="AK25" s="242"/>
      <c r="AL25" s="244"/>
      <c r="AM25" s="255"/>
      <c r="AN25" s="256"/>
      <c r="AO25" s="256"/>
      <c r="AP25" s="256"/>
      <c r="AQ25" s="257"/>
      <c r="AR25" s="255">
        <v>114</v>
      </c>
      <c r="AS25" s="256"/>
      <c r="AT25" s="256"/>
      <c r="AU25" s="257"/>
      <c r="AV25" s="255"/>
      <c r="AW25" s="256"/>
      <c r="AX25" s="256"/>
      <c r="AY25" s="256"/>
      <c r="AZ25" s="256"/>
      <c r="BA25" s="256"/>
      <c r="BB25" s="257"/>
      <c r="BC25" s="66">
        <f t="shared" si="0"/>
        <v>114</v>
      </c>
      <c r="BD25" s="67"/>
      <c r="BE25" s="67"/>
      <c r="BF25" s="67"/>
      <c r="BG25" s="67"/>
      <c r="BH25" s="67"/>
      <c r="BI25" s="67"/>
      <c r="BJ25" s="68"/>
      <c r="BK25" s="272"/>
      <c r="BL25" s="272"/>
      <c r="BM25" s="272"/>
      <c r="BN25" s="272"/>
      <c r="BO25" s="272"/>
      <c r="BP25" s="272"/>
      <c r="BQ25" s="272"/>
    </row>
    <row r="26" spans="3:69" ht="15" x14ac:dyDescent="0.2">
      <c r="C26" s="252" t="s">
        <v>22</v>
      </c>
      <c r="D26" s="253"/>
      <c r="E26" s="253"/>
      <c r="F26" s="253"/>
      <c r="G26" s="253"/>
      <c r="H26" s="254"/>
      <c r="I26" s="242"/>
      <c r="J26" s="243"/>
      <c r="K26" s="243"/>
      <c r="L26" s="243"/>
      <c r="M26" s="244"/>
      <c r="N26" s="255"/>
      <c r="O26" s="256"/>
      <c r="P26" s="256"/>
      <c r="Q26" s="256"/>
      <c r="R26" s="257"/>
      <c r="S26" s="255"/>
      <c r="T26" s="256"/>
      <c r="U26" s="256"/>
      <c r="V26" s="256"/>
      <c r="W26" s="257"/>
      <c r="X26" s="255"/>
      <c r="Y26" s="256"/>
      <c r="Z26" s="256"/>
      <c r="AA26" s="256"/>
      <c r="AB26" s="257"/>
      <c r="AC26" s="255"/>
      <c r="AD26" s="256"/>
      <c r="AE26" s="257"/>
      <c r="AF26" s="242">
        <v>17</v>
      </c>
      <c r="AG26" s="243"/>
      <c r="AH26" s="243"/>
      <c r="AI26" s="243"/>
      <c r="AJ26" s="244"/>
      <c r="AK26" s="255"/>
      <c r="AL26" s="257"/>
      <c r="AM26" s="288"/>
      <c r="AN26" s="289"/>
      <c r="AO26" s="289"/>
      <c r="AP26" s="289"/>
      <c r="AQ26" s="290"/>
      <c r="AR26" s="255"/>
      <c r="AS26" s="256"/>
      <c r="AT26" s="256"/>
      <c r="AU26" s="257"/>
      <c r="AV26" s="255"/>
      <c r="AW26" s="256"/>
      <c r="AX26" s="256"/>
      <c r="AY26" s="256"/>
      <c r="AZ26" s="256"/>
      <c r="BA26" s="256"/>
      <c r="BB26" s="257"/>
      <c r="BC26" s="66">
        <f t="shared" si="0"/>
        <v>17</v>
      </c>
      <c r="BD26" s="67"/>
      <c r="BE26" s="67"/>
      <c r="BF26" s="67"/>
      <c r="BG26" s="67"/>
      <c r="BH26" s="67"/>
      <c r="BI26" s="67"/>
      <c r="BJ26" s="68"/>
      <c r="BK26" s="272"/>
      <c r="BL26" s="272"/>
      <c r="BM26" s="272"/>
      <c r="BN26" s="272"/>
      <c r="BO26" s="272"/>
      <c r="BP26" s="272"/>
      <c r="BQ26" s="272"/>
    </row>
    <row r="27" spans="3:69" x14ac:dyDescent="0.2">
      <c r="C27" s="282" t="s">
        <v>39</v>
      </c>
      <c r="D27" s="283"/>
      <c r="E27" s="283"/>
      <c r="F27" s="283"/>
      <c r="G27" s="283"/>
      <c r="H27" s="284"/>
      <c r="I27" s="276"/>
      <c r="J27" s="277"/>
      <c r="K27" s="277"/>
      <c r="L27" s="277"/>
      <c r="M27" s="278"/>
      <c r="N27" s="276">
        <v>60</v>
      </c>
      <c r="O27" s="277"/>
      <c r="P27" s="277"/>
      <c r="Q27" s="277"/>
      <c r="R27" s="278"/>
      <c r="S27" s="285">
        <v>51.2</v>
      </c>
      <c r="T27" s="286"/>
      <c r="U27" s="286"/>
      <c r="V27" s="286"/>
      <c r="W27" s="287"/>
      <c r="X27" s="285">
        <v>60</v>
      </c>
      <c r="Y27" s="286"/>
      <c r="Z27" s="286"/>
      <c r="AA27" s="286"/>
      <c r="AB27" s="287"/>
      <c r="AC27" s="276"/>
      <c r="AD27" s="277"/>
      <c r="AE27" s="278"/>
      <c r="AF27" s="285">
        <v>60</v>
      </c>
      <c r="AG27" s="286"/>
      <c r="AH27" s="286"/>
      <c r="AI27" s="286"/>
      <c r="AJ27" s="287"/>
      <c r="AK27" s="276"/>
      <c r="AL27" s="278"/>
      <c r="AM27" s="276">
        <v>60</v>
      </c>
      <c r="AN27" s="277"/>
      <c r="AO27" s="277"/>
      <c r="AP27" s="277"/>
      <c r="AQ27" s="278"/>
      <c r="AR27" s="276"/>
      <c r="AS27" s="277"/>
      <c r="AT27" s="277"/>
      <c r="AU27" s="278"/>
      <c r="AV27" s="276"/>
      <c r="AW27" s="277"/>
      <c r="AX27" s="277"/>
      <c r="AY27" s="277"/>
      <c r="AZ27" s="277"/>
      <c r="BA27" s="277"/>
      <c r="BB27" s="278"/>
      <c r="BC27" s="279">
        <f t="shared" si="0"/>
        <v>291.2</v>
      </c>
      <c r="BD27" s="280"/>
      <c r="BE27" s="280"/>
      <c r="BF27" s="280"/>
      <c r="BG27" s="280"/>
      <c r="BH27" s="280"/>
      <c r="BI27" s="280"/>
      <c r="BJ27" s="281"/>
      <c r="BK27" s="272"/>
      <c r="BL27" s="272"/>
      <c r="BM27" s="272"/>
      <c r="BN27" s="272"/>
      <c r="BO27" s="272"/>
      <c r="BP27" s="272"/>
      <c r="BQ27" s="272"/>
    </row>
    <row r="28" spans="3:69" ht="15" x14ac:dyDescent="0.2">
      <c r="C28" s="252" t="s">
        <v>23</v>
      </c>
      <c r="D28" s="253"/>
      <c r="E28" s="253"/>
      <c r="F28" s="253"/>
      <c r="G28" s="253"/>
      <c r="H28" s="254"/>
      <c r="I28" s="255"/>
      <c r="J28" s="256"/>
      <c r="K28" s="256"/>
      <c r="L28" s="256"/>
      <c r="M28" s="257"/>
      <c r="N28" s="255"/>
      <c r="O28" s="256"/>
      <c r="P28" s="256"/>
      <c r="Q28" s="256"/>
      <c r="R28" s="257"/>
      <c r="S28" s="255"/>
      <c r="T28" s="256"/>
      <c r="U28" s="256"/>
      <c r="V28" s="256"/>
      <c r="W28" s="257"/>
      <c r="X28" s="255"/>
      <c r="Y28" s="256"/>
      <c r="Z28" s="256"/>
      <c r="AA28" s="256"/>
      <c r="AB28" s="257"/>
      <c r="AC28" s="255"/>
      <c r="AD28" s="256"/>
      <c r="AE28" s="257"/>
      <c r="AF28" s="255"/>
      <c r="AG28" s="256"/>
      <c r="AH28" s="256"/>
      <c r="AI28" s="256"/>
      <c r="AJ28" s="257"/>
      <c r="AK28" s="242"/>
      <c r="AL28" s="244"/>
      <c r="AM28" s="255"/>
      <c r="AN28" s="256"/>
      <c r="AO28" s="256"/>
      <c r="AP28" s="256"/>
      <c r="AQ28" s="257"/>
      <c r="AR28" s="255">
        <v>5</v>
      </c>
      <c r="AS28" s="256"/>
      <c r="AT28" s="256"/>
      <c r="AU28" s="257"/>
      <c r="AV28" s="263"/>
      <c r="AW28" s="264"/>
      <c r="AX28" s="264"/>
      <c r="AY28" s="264"/>
      <c r="AZ28" s="264"/>
      <c r="BA28" s="264"/>
      <c r="BB28" s="265"/>
      <c r="BC28" s="66">
        <f t="shared" si="0"/>
        <v>5</v>
      </c>
      <c r="BD28" s="67"/>
      <c r="BE28" s="67"/>
      <c r="BF28" s="67"/>
      <c r="BG28" s="67"/>
      <c r="BH28" s="67"/>
      <c r="BI28" s="67"/>
      <c r="BJ28" s="68"/>
      <c r="BK28" s="272"/>
      <c r="BL28" s="272"/>
      <c r="BM28" s="272"/>
      <c r="BN28" s="272"/>
      <c r="BO28" s="272"/>
      <c r="BP28" s="272"/>
      <c r="BQ28" s="272"/>
    </row>
    <row r="29" spans="3:69" ht="15" customHeight="1" x14ac:dyDescent="0.2">
      <c r="C29" s="252" t="s">
        <v>24</v>
      </c>
      <c r="D29" s="253"/>
      <c r="E29" s="253"/>
      <c r="F29" s="253"/>
      <c r="G29" s="253"/>
      <c r="H29" s="254"/>
      <c r="I29" s="269">
        <v>15</v>
      </c>
      <c r="J29" s="270"/>
      <c r="K29" s="270"/>
      <c r="L29" s="270"/>
      <c r="M29" s="271"/>
      <c r="N29" s="269"/>
      <c r="O29" s="270"/>
      <c r="P29" s="270"/>
      <c r="Q29" s="270"/>
      <c r="R29" s="271"/>
      <c r="S29" s="269"/>
      <c r="T29" s="270"/>
      <c r="U29" s="270"/>
      <c r="V29" s="270"/>
      <c r="W29" s="271"/>
      <c r="X29" s="269">
        <v>9</v>
      </c>
      <c r="Y29" s="270"/>
      <c r="Z29" s="270"/>
      <c r="AA29" s="270"/>
      <c r="AB29" s="271"/>
      <c r="AC29" s="269">
        <v>7</v>
      </c>
      <c r="AD29" s="270"/>
      <c r="AE29" s="271"/>
      <c r="AF29" s="269">
        <v>10</v>
      </c>
      <c r="AG29" s="270"/>
      <c r="AH29" s="270"/>
      <c r="AI29" s="270"/>
      <c r="AJ29" s="271"/>
      <c r="AK29" s="242">
        <v>9</v>
      </c>
      <c r="AL29" s="244"/>
      <c r="AM29" s="269">
        <v>5</v>
      </c>
      <c r="AN29" s="270"/>
      <c r="AO29" s="270"/>
      <c r="AP29" s="270"/>
      <c r="AQ29" s="271"/>
      <c r="AR29" s="269">
        <v>5</v>
      </c>
      <c r="AS29" s="270"/>
      <c r="AT29" s="270"/>
      <c r="AU29" s="271"/>
      <c r="AV29" s="269">
        <v>6</v>
      </c>
      <c r="AW29" s="270"/>
      <c r="AX29" s="270"/>
      <c r="AY29" s="270"/>
      <c r="AZ29" s="270"/>
      <c r="BA29" s="270"/>
      <c r="BB29" s="271"/>
      <c r="BC29" s="66">
        <f t="shared" si="0"/>
        <v>66</v>
      </c>
      <c r="BD29" s="67"/>
      <c r="BE29" s="67"/>
      <c r="BF29" s="67"/>
      <c r="BG29" s="67"/>
      <c r="BH29" s="67"/>
      <c r="BI29" s="67"/>
      <c r="BJ29" s="68"/>
      <c r="BK29" s="251"/>
      <c r="BL29" s="251"/>
      <c r="BM29" s="251"/>
      <c r="BN29" s="251"/>
      <c r="BO29" s="251"/>
      <c r="BP29" s="251"/>
      <c r="BQ29" s="251"/>
    </row>
    <row r="30" spans="3:69" ht="15" customHeight="1" x14ac:dyDescent="0.2">
      <c r="C30" s="252" t="s">
        <v>25</v>
      </c>
      <c r="D30" s="253"/>
      <c r="E30" s="253"/>
      <c r="F30" s="253"/>
      <c r="G30" s="253"/>
      <c r="H30" s="254"/>
      <c r="I30" s="255"/>
      <c r="J30" s="256"/>
      <c r="K30" s="256"/>
      <c r="L30" s="256"/>
      <c r="M30" s="257"/>
      <c r="N30" s="273"/>
      <c r="O30" s="274"/>
      <c r="P30" s="274"/>
      <c r="Q30" s="274"/>
      <c r="R30" s="275"/>
      <c r="S30" s="255"/>
      <c r="T30" s="256"/>
      <c r="U30" s="256"/>
      <c r="V30" s="256"/>
      <c r="W30" s="257"/>
      <c r="X30" s="255"/>
      <c r="Y30" s="256"/>
      <c r="Z30" s="256"/>
      <c r="AA30" s="256"/>
      <c r="AB30" s="257"/>
      <c r="AC30" s="255">
        <v>3</v>
      </c>
      <c r="AD30" s="256"/>
      <c r="AE30" s="257"/>
      <c r="AF30" s="258"/>
      <c r="AG30" s="259"/>
      <c r="AH30" s="259"/>
      <c r="AI30" s="259"/>
      <c r="AJ30" s="260"/>
      <c r="AK30" s="242"/>
      <c r="AL30" s="244"/>
      <c r="AM30" s="255"/>
      <c r="AN30" s="256"/>
      <c r="AO30" s="256"/>
      <c r="AP30" s="256"/>
      <c r="AQ30" s="257"/>
      <c r="AR30" s="242">
        <v>0.8</v>
      </c>
      <c r="AS30" s="243"/>
      <c r="AT30" s="243"/>
      <c r="AU30" s="244"/>
      <c r="AV30" s="263"/>
      <c r="AW30" s="264"/>
      <c r="AX30" s="264"/>
      <c r="AY30" s="264"/>
      <c r="AZ30" s="264"/>
      <c r="BA30" s="264"/>
      <c r="BB30" s="265"/>
      <c r="BC30" s="66">
        <f t="shared" si="0"/>
        <v>3.8</v>
      </c>
      <c r="BD30" s="67"/>
      <c r="BE30" s="67"/>
      <c r="BF30" s="67"/>
      <c r="BG30" s="67"/>
      <c r="BH30" s="67"/>
      <c r="BI30" s="67"/>
      <c r="BJ30" s="68"/>
      <c r="BK30" s="251"/>
      <c r="BL30" s="251"/>
      <c r="BM30" s="251"/>
      <c r="BN30" s="251"/>
      <c r="BO30" s="251"/>
      <c r="BP30" s="251"/>
      <c r="BQ30" s="251"/>
    </row>
    <row r="31" spans="3:69" ht="15" x14ac:dyDescent="0.2">
      <c r="C31" s="252" t="s">
        <v>26</v>
      </c>
      <c r="D31" s="253"/>
      <c r="E31" s="253"/>
      <c r="F31" s="253"/>
      <c r="G31" s="253"/>
      <c r="H31" s="254"/>
      <c r="I31" s="269">
        <v>15</v>
      </c>
      <c r="J31" s="270"/>
      <c r="K31" s="270"/>
      <c r="L31" s="270"/>
      <c r="M31" s="271"/>
      <c r="N31" s="242"/>
      <c r="O31" s="243"/>
      <c r="P31" s="243"/>
      <c r="Q31" s="243"/>
      <c r="R31" s="244"/>
      <c r="S31" s="242">
        <v>10</v>
      </c>
      <c r="T31" s="243"/>
      <c r="U31" s="243"/>
      <c r="V31" s="243"/>
      <c r="W31" s="244"/>
      <c r="X31" s="242">
        <v>17</v>
      </c>
      <c r="Y31" s="243"/>
      <c r="Z31" s="243"/>
      <c r="AA31" s="243"/>
      <c r="AB31" s="244"/>
      <c r="AC31" s="269">
        <v>20</v>
      </c>
      <c r="AD31" s="270"/>
      <c r="AE31" s="271"/>
      <c r="AF31" s="255"/>
      <c r="AG31" s="256"/>
      <c r="AH31" s="256"/>
      <c r="AI31" s="256"/>
      <c r="AJ31" s="257"/>
      <c r="AK31" s="269">
        <v>20</v>
      </c>
      <c r="AL31" s="271"/>
      <c r="AM31" s="269"/>
      <c r="AN31" s="270"/>
      <c r="AO31" s="270"/>
      <c r="AP31" s="270"/>
      <c r="AQ31" s="271"/>
      <c r="AR31" s="242">
        <v>22</v>
      </c>
      <c r="AS31" s="243"/>
      <c r="AT31" s="243"/>
      <c r="AU31" s="244"/>
      <c r="AV31" s="258">
        <v>15</v>
      </c>
      <c r="AW31" s="259"/>
      <c r="AX31" s="259"/>
      <c r="AY31" s="259"/>
      <c r="AZ31" s="259"/>
      <c r="BA31" s="259"/>
      <c r="BB31" s="260"/>
      <c r="BC31" s="66">
        <f t="shared" si="0"/>
        <v>119</v>
      </c>
      <c r="BD31" s="67"/>
      <c r="BE31" s="67"/>
      <c r="BF31" s="67"/>
      <c r="BG31" s="67"/>
      <c r="BH31" s="67"/>
      <c r="BI31" s="67"/>
      <c r="BJ31" s="68"/>
      <c r="BK31" s="272"/>
      <c r="BL31" s="272"/>
      <c r="BM31" s="272"/>
      <c r="BN31" s="272"/>
      <c r="BO31" s="272"/>
      <c r="BP31" s="272"/>
      <c r="BQ31" s="272"/>
    </row>
    <row r="32" spans="3:69" ht="15" x14ac:dyDescent="0.2">
      <c r="C32" s="266" t="s">
        <v>84</v>
      </c>
      <c r="D32" s="253"/>
      <c r="E32" s="253"/>
      <c r="F32" s="253"/>
      <c r="G32" s="253"/>
      <c r="H32" s="254"/>
      <c r="I32" s="255"/>
      <c r="J32" s="256"/>
      <c r="K32" s="256"/>
      <c r="L32" s="256"/>
      <c r="M32" s="257"/>
      <c r="N32" s="255"/>
      <c r="O32" s="256"/>
      <c r="P32" s="256"/>
      <c r="Q32" s="256"/>
      <c r="R32" s="257"/>
      <c r="S32" s="163"/>
      <c r="T32" s="164"/>
      <c r="U32" s="164"/>
      <c r="V32" s="164"/>
      <c r="W32" s="165"/>
      <c r="X32" s="163">
        <v>0.15</v>
      </c>
      <c r="Y32" s="164"/>
      <c r="Z32" s="164"/>
      <c r="AA32" s="164"/>
      <c r="AB32" s="165"/>
      <c r="AC32" s="255">
        <v>0.2</v>
      </c>
      <c r="AD32" s="256"/>
      <c r="AE32" s="257"/>
      <c r="AF32" s="255"/>
      <c r="AG32" s="256"/>
      <c r="AH32" s="256"/>
      <c r="AI32" s="256"/>
      <c r="AJ32" s="257"/>
      <c r="AK32" s="255">
        <v>0.2</v>
      </c>
      <c r="AL32" s="257"/>
      <c r="AM32" s="255"/>
      <c r="AN32" s="256"/>
      <c r="AO32" s="256"/>
      <c r="AP32" s="256"/>
      <c r="AQ32" s="257"/>
      <c r="AR32" s="255"/>
      <c r="AS32" s="256"/>
      <c r="AT32" s="256"/>
      <c r="AU32" s="257"/>
      <c r="AV32" s="269"/>
      <c r="AW32" s="270"/>
      <c r="AX32" s="270"/>
      <c r="AY32" s="270"/>
      <c r="AZ32" s="270"/>
      <c r="BA32" s="270"/>
      <c r="BB32" s="271"/>
      <c r="BC32" s="66">
        <f t="shared" si="0"/>
        <v>0.55000000000000004</v>
      </c>
      <c r="BD32" s="67"/>
      <c r="BE32" s="67"/>
      <c r="BF32" s="67"/>
      <c r="BG32" s="67"/>
      <c r="BH32" s="67"/>
      <c r="BI32" s="67"/>
      <c r="BJ32" s="68"/>
      <c r="BK32" s="272"/>
      <c r="BL32" s="272"/>
      <c r="BM32" s="272"/>
      <c r="BN32" s="272"/>
      <c r="BO32" s="272"/>
      <c r="BP32" s="272"/>
      <c r="BQ32" s="272"/>
    </row>
    <row r="33" spans="3:69" ht="15" x14ac:dyDescent="0.2">
      <c r="C33" s="252" t="s">
        <v>27</v>
      </c>
      <c r="D33" s="253"/>
      <c r="E33" s="253"/>
      <c r="F33" s="253"/>
      <c r="G33" s="253"/>
      <c r="H33" s="254"/>
      <c r="I33" s="242"/>
      <c r="J33" s="243"/>
      <c r="K33" s="243"/>
      <c r="L33" s="243"/>
      <c r="M33" s="244"/>
      <c r="N33" s="242"/>
      <c r="O33" s="243"/>
      <c r="P33" s="243"/>
      <c r="Q33" s="243"/>
      <c r="R33" s="244"/>
      <c r="S33" s="242">
        <v>1</v>
      </c>
      <c r="T33" s="243"/>
      <c r="U33" s="243"/>
      <c r="V33" s="243"/>
      <c r="W33" s="244"/>
      <c r="X33" s="242">
        <v>1</v>
      </c>
      <c r="Y33" s="243"/>
      <c r="Z33" s="243"/>
      <c r="AA33" s="243"/>
      <c r="AB33" s="244"/>
      <c r="AC33" s="242"/>
      <c r="AD33" s="243"/>
      <c r="AE33" s="244"/>
      <c r="AF33" s="242"/>
      <c r="AG33" s="243"/>
      <c r="AH33" s="243"/>
      <c r="AI33" s="243"/>
      <c r="AJ33" s="244"/>
      <c r="AK33" s="242"/>
      <c r="AL33" s="244"/>
      <c r="AM33" s="242"/>
      <c r="AN33" s="243"/>
      <c r="AO33" s="243"/>
      <c r="AP33" s="243"/>
      <c r="AQ33" s="244"/>
      <c r="AR33" s="242">
        <v>1</v>
      </c>
      <c r="AS33" s="243"/>
      <c r="AT33" s="243"/>
      <c r="AU33" s="244"/>
      <c r="AV33" s="269">
        <v>1</v>
      </c>
      <c r="AW33" s="270"/>
      <c r="AX33" s="270"/>
      <c r="AY33" s="270"/>
      <c r="AZ33" s="270"/>
      <c r="BA33" s="270"/>
      <c r="BB33" s="271"/>
      <c r="BC33" s="66">
        <f t="shared" si="0"/>
        <v>4</v>
      </c>
      <c r="BD33" s="67"/>
      <c r="BE33" s="67"/>
      <c r="BF33" s="67"/>
      <c r="BG33" s="67"/>
      <c r="BH33" s="67"/>
      <c r="BI33" s="67"/>
      <c r="BJ33" s="68"/>
      <c r="BK33" s="251"/>
      <c r="BL33" s="251"/>
      <c r="BM33" s="251"/>
      <c r="BN33" s="251"/>
      <c r="BO33" s="251"/>
      <c r="BP33" s="251"/>
      <c r="BQ33" s="251"/>
    </row>
    <row r="34" spans="3:69" ht="15" x14ac:dyDescent="0.2">
      <c r="C34" s="266" t="s">
        <v>45</v>
      </c>
      <c r="D34" s="253"/>
      <c r="E34" s="253"/>
      <c r="F34" s="253"/>
      <c r="G34" s="253"/>
      <c r="H34" s="254"/>
      <c r="I34" s="255"/>
      <c r="J34" s="256"/>
      <c r="K34" s="256"/>
      <c r="L34" s="256"/>
      <c r="M34" s="257"/>
      <c r="N34" s="255"/>
      <c r="O34" s="256"/>
      <c r="P34" s="256"/>
      <c r="Q34" s="256"/>
      <c r="R34" s="257"/>
      <c r="S34" s="255"/>
      <c r="T34" s="256"/>
      <c r="U34" s="256"/>
      <c r="V34" s="256"/>
      <c r="W34" s="257"/>
      <c r="X34" s="255"/>
      <c r="Y34" s="256"/>
      <c r="Z34" s="256"/>
      <c r="AA34" s="256"/>
      <c r="AB34" s="257"/>
      <c r="AC34" s="255"/>
      <c r="AD34" s="256"/>
      <c r="AE34" s="257"/>
      <c r="AF34" s="255"/>
      <c r="AG34" s="256"/>
      <c r="AH34" s="256"/>
      <c r="AI34" s="256"/>
      <c r="AJ34" s="257"/>
      <c r="AK34" s="258">
        <v>20</v>
      </c>
      <c r="AL34" s="260"/>
      <c r="AM34" s="255"/>
      <c r="AN34" s="256"/>
      <c r="AO34" s="256"/>
      <c r="AP34" s="256"/>
      <c r="AQ34" s="257"/>
      <c r="AR34" s="255"/>
      <c r="AS34" s="256"/>
      <c r="AT34" s="256"/>
      <c r="AU34" s="257"/>
      <c r="AV34" s="263"/>
      <c r="AW34" s="264"/>
      <c r="AX34" s="264"/>
      <c r="AY34" s="264"/>
      <c r="AZ34" s="264"/>
      <c r="BA34" s="264"/>
      <c r="BB34" s="265"/>
      <c r="BC34" s="66">
        <f t="shared" si="0"/>
        <v>20</v>
      </c>
      <c r="BD34" s="67"/>
      <c r="BE34" s="67"/>
      <c r="BF34" s="67"/>
      <c r="BG34" s="67"/>
      <c r="BH34" s="67"/>
      <c r="BI34" s="67"/>
      <c r="BJ34" s="68"/>
      <c r="BK34" s="251"/>
      <c r="BL34" s="251"/>
      <c r="BM34" s="251"/>
      <c r="BN34" s="251"/>
      <c r="BO34" s="251"/>
      <c r="BP34" s="251"/>
      <c r="BQ34" s="251"/>
    </row>
    <row r="35" spans="3:69" ht="15" customHeight="1" x14ac:dyDescent="0.2">
      <c r="C35" s="266" t="s">
        <v>83</v>
      </c>
      <c r="D35" s="267"/>
      <c r="E35" s="267"/>
      <c r="F35" s="267"/>
      <c r="G35" s="267"/>
      <c r="H35" s="268"/>
      <c r="I35" s="245">
        <v>0.5</v>
      </c>
      <c r="J35" s="246"/>
      <c r="K35" s="246"/>
      <c r="L35" s="246"/>
      <c r="M35" s="247"/>
      <c r="N35" s="258">
        <v>1</v>
      </c>
      <c r="O35" s="259"/>
      <c r="P35" s="259"/>
      <c r="Q35" s="259"/>
      <c r="R35" s="260"/>
      <c r="S35" s="245">
        <v>1</v>
      </c>
      <c r="T35" s="246"/>
      <c r="U35" s="246"/>
      <c r="V35" s="246"/>
      <c r="W35" s="247"/>
      <c r="X35" s="245">
        <v>2</v>
      </c>
      <c r="Y35" s="246"/>
      <c r="Z35" s="246"/>
      <c r="AA35" s="246"/>
      <c r="AB35" s="247"/>
      <c r="AC35" s="245">
        <v>1</v>
      </c>
      <c r="AD35" s="246"/>
      <c r="AE35" s="247"/>
      <c r="AF35" s="258">
        <v>1</v>
      </c>
      <c r="AG35" s="259"/>
      <c r="AH35" s="259"/>
      <c r="AI35" s="259"/>
      <c r="AJ35" s="260"/>
      <c r="AK35" s="258">
        <v>2</v>
      </c>
      <c r="AL35" s="260"/>
      <c r="AM35" s="245">
        <v>2</v>
      </c>
      <c r="AN35" s="246"/>
      <c r="AO35" s="246"/>
      <c r="AP35" s="246"/>
      <c r="AQ35" s="247"/>
      <c r="AR35" s="258"/>
      <c r="AS35" s="259"/>
      <c r="AT35" s="259"/>
      <c r="AU35" s="260"/>
      <c r="AV35" s="258">
        <v>1</v>
      </c>
      <c r="AW35" s="259"/>
      <c r="AX35" s="259"/>
      <c r="AY35" s="259"/>
      <c r="AZ35" s="259"/>
      <c r="BA35" s="259"/>
      <c r="BB35" s="260"/>
      <c r="BC35" s="66">
        <f t="shared" si="0"/>
        <v>11.5</v>
      </c>
      <c r="BD35" s="67"/>
      <c r="BE35" s="67"/>
      <c r="BF35" s="67"/>
      <c r="BG35" s="67"/>
      <c r="BH35" s="67"/>
      <c r="BI35" s="67"/>
      <c r="BJ35" s="68"/>
      <c r="BK35" s="251"/>
      <c r="BL35" s="251"/>
      <c r="BM35" s="251"/>
      <c r="BN35" s="251"/>
      <c r="BO35" s="251"/>
      <c r="BP35" s="251"/>
      <c r="BQ35" s="251"/>
    </row>
    <row r="36" spans="3:69" ht="15" x14ac:dyDescent="0.2">
      <c r="C36" s="239" t="s">
        <v>56</v>
      </c>
      <c r="D36" s="240"/>
      <c r="E36" s="240"/>
      <c r="F36" s="240"/>
      <c r="G36" s="240"/>
      <c r="H36" s="241"/>
      <c r="I36" s="1"/>
      <c r="J36" s="2"/>
      <c r="K36" s="2"/>
      <c r="L36" s="2"/>
      <c r="M36" s="3"/>
      <c r="N36" s="245"/>
      <c r="O36" s="246"/>
      <c r="P36" s="246"/>
      <c r="Q36" s="246"/>
      <c r="R36" s="247"/>
      <c r="S36" s="245"/>
      <c r="T36" s="246"/>
      <c r="U36" s="246"/>
      <c r="V36" s="246"/>
      <c r="W36" s="247"/>
      <c r="X36" s="245">
        <v>84</v>
      </c>
      <c r="Y36" s="246"/>
      <c r="Z36" s="246"/>
      <c r="AA36" s="246"/>
      <c r="AB36" s="247"/>
      <c r="AC36" s="245"/>
      <c r="AD36" s="246"/>
      <c r="AE36" s="247"/>
      <c r="AF36" s="245"/>
      <c r="AG36" s="246"/>
      <c r="AH36" s="246"/>
      <c r="AI36" s="246"/>
      <c r="AJ36" s="247"/>
      <c r="AK36" s="245">
        <v>76</v>
      </c>
      <c r="AL36" s="247"/>
      <c r="AM36" s="1"/>
      <c r="AN36" s="2"/>
      <c r="AO36" s="2"/>
      <c r="AP36" s="2"/>
      <c r="AQ36" s="3"/>
      <c r="AR36" s="8"/>
      <c r="AS36" s="9"/>
      <c r="AT36" s="9"/>
      <c r="AU36" s="10"/>
      <c r="AV36" s="242"/>
      <c r="AW36" s="243"/>
      <c r="AX36" s="243"/>
      <c r="AY36" s="243"/>
      <c r="AZ36" s="243"/>
      <c r="BA36" s="243"/>
      <c r="BB36" s="244"/>
      <c r="BC36" s="66">
        <f t="shared" si="0"/>
        <v>160</v>
      </c>
      <c r="BD36" s="67"/>
      <c r="BE36" s="67"/>
      <c r="BF36" s="67"/>
      <c r="BG36" s="67"/>
      <c r="BH36" s="67"/>
      <c r="BI36" s="67"/>
      <c r="BJ36" s="68"/>
      <c r="BK36" s="7"/>
      <c r="BL36" s="7"/>
      <c r="BM36" s="7"/>
      <c r="BN36" s="7"/>
      <c r="BO36" s="7"/>
      <c r="BP36" s="7"/>
      <c r="BQ36" s="7"/>
    </row>
    <row r="37" spans="3:69" ht="15" x14ac:dyDescent="0.2">
      <c r="C37" s="239" t="s">
        <v>54</v>
      </c>
      <c r="D37" s="240"/>
      <c r="E37" s="240"/>
      <c r="F37" s="240"/>
      <c r="G37" s="240"/>
      <c r="H37" s="241"/>
      <c r="I37" s="245">
        <v>1</v>
      </c>
      <c r="J37" s="246"/>
      <c r="K37" s="246"/>
      <c r="L37" s="246"/>
      <c r="M37" s="247"/>
      <c r="N37" s="8"/>
      <c r="O37" s="9"/>
      <c r="P37" s="9"/>
      <c r="Q37" s="9"/>
      <c r="R37" s="10"/>
      <c r="S37" s="1"/>
      <c r="T37" s="2"/>
      <c r="U37" s="2"/>
      <c r="V37" s="2"/>
      <c r="W37" s="3"/>
      <c r="X37" s="14"/>
      <c r="Y37" s="15"/>
      <c r="Z37" s="15"/>
      <c r="AA37" s="15"/>
      <c r="AB37" s="16"/>
      <c r="AC37" s="1"/>
      <c r="AD37" s="2"/>
      <c r="AE37" s="3"/>
      <c r="AF37" s="8"/>
      <c r="AG37" s="9"/>
      <c r="AH37" s="9"/>
      <c r="AI37" s="9"/>
      <c r="AJ37" s="10"/>
      <c r="AK37" s="8"/>
      <c r="AL37" s="10"/>
      <c r="AM37" s="245"/>
      <c r="AN37" s="246"/>
      <c r="AO37" s="246"/>
      <c r="AP37" s="246"/>
      <c r="AQ37" s="247"/>
      <c r="AR37" s="8"/>
      <c r="AS37" s="9"/>
      <c r="AT37" s="9"/>
      <c r="AU37" s="10"/>
      <c r="AV37" s="242"/>
      <c r="AW37" s="243"/>
      <c r="AX37" s="243"/>
      <c r="AY37" s="243"/>
      <c r="AZ37" s="243"/>
      <c r="BA37" s="243"/>
      <c r="BB37" s="244"/>
      <c r="BC37" s="66">
        <f t="shared" si="0"/>
        <v>1</v>
      </c>
      <c r="BD37" s="67"/>
      <c r="BE37" s="67"/>
      <c r="BF37" s="67"/>
      <c r="BG37" s="67"/>
      <c r="BH37" s="67"/>
      <c r="BI37" s="67"/>
      <c r="BJ37" s="68"/>
      <c r="BK37" s="7"/>
      <c r="BL37" s="7"/>
      <c r="BM37" s="7"/>
      <c r="BN37" s="7"/>
      <c r="BO37" s="7"/>
      <c r="BP37" s="7"/>
      <c r="BQ37" s="7"/>
    </row>
    <row r="38" spans="3:69" ht="15" x14ac:dyDescent="0.2">
      <c r="C38" s="250" t="s">
        <v>48</v>
      </c>
      <c r="D38" s="240"/>
      <c r="E38" s="240"/>
      <c r="F38" s="240"/>
      <c r="G38" s="240"/>
      <c r="H38" s="241"/>
      <c r="I38" s="245"/>
      <c r="J38" s="246"/>
      <c r="K38" s="246"/>
      <c r="L38" s="246"/>
      <c r="M38" s="247"/>
      <c r="N38" s="245">
        <v>5</v>
      </c>
      <c r="O38" s="246"/>
      <c r="P38" s="246"/>
      <c r="Q38" s="246"/>
      <c r="R38" s="247"/>
      <c r="S38" s="245">
        <v>10</v>
      </c>
      <c r="T38" s="246"/>
      <c r="U38" s="246"/>
      <c r="V38" s="246"/>
      <c r="W38" s="247"/>
      <c r="X38" s="245">
        <v>5</v>
      </c>
      <c r="Y38" s="246"/>
      <c r="Z38" s="246"/>
      <c r="AA38" s="246"/>
      <c r="AB38" s="247"/>
      <c r="AC38" s="242"/>
      <c r="AD38" s="243"/>
      <c r="AE38" s="244"/>
      <c r="AF38" s="245"/>
      <c r="AG38" s="246"/>
      <c r="AH38" s="246"/>
      <c r="AI38" s="246"/>
      <c r="AJ38" s="247"/>
      <c r="AK38" s="245">
        <v>8</v>
      </c>
      <c r="AL38" s="247"/>
      <c r="AM38" s="242">
        <v>4</v>
      </c>
      <c r="AN38" s="243"/>
      <c r="AO38" s="243"/>
      <c r="AP38" s="243"/>
      <c r="AQ38" s="244"/>
      <c r="AR38" s="8"/>
      <c r="AS38" s="9"/>
      <c r="AT38" s="9"/>
      <c r="AU38" s="10"/>
      <c r="AV38" s="245"/>
      <c r="AW38" s="246"/>
      <c r="AX38" s="246"/>
      <c r="AY38" s="246"/>
      <c r="AZ38" s="246"/>
      <c r="BA38" s="246"/>
      <c r="BB38" s="247"/>
      <c r="BC38" s="66">
        <f t="shared" si="0"/>
        <v>32</v>
      </c>
      <c r="BD38" s="67"/>
      <c r="BE38" s="67"/>
      <c r="BF38" s="67"/>
      <c r="BG38" s="67"/>
      <c r="BH38" s="67"/>
      <c r="BI38" s="67"/>
      <c r="BJ38" s="68"/>
      <c r="BK38" s="7"/>
      <c r="BL38" s="7"/>
      <c r="BM38" s="7"/>
      <c r="BN38" s="7"/>
      <c r="BO38" s="7"/>
      <c r="BP38" s="7"/>
      <c r="BQ38" s="7"/>
    </row>
    <row r="39" spans="3:69" ht="15" x14ac:dyDescent="0.2">
      <c r="C39" s="250" t="s">
        <v>49</v>
      </c>
      <c r="D39" s="240"/>
      <c r="E39" s="240"/>
      <c r="F39" s="240"/>
      <c r="G39" s="240"/>
      <c r="H39" s="241"/>
      <c r="I39" s="245"/>
      <c r="J39" s="246"/>
      <c r="K39" s="246"/>
      <c r="L39" s="246"/>
      <c r="M39" s="247"/>
      <c r="N39" s="245">
        <v>128</v>
      </c>
      <c r="O39" s="246"/>
      <c r="P39" s="246"/>
      <c r="Q39" s="246"/>
      <c r="R39" s="247"/>
      <c r="S39" s="245"/>
      <c r="T39" s="246"/>
      <c r="U39" s="246"/>
      <c r="V39" s="246"/>
      <c r="W39" s="247"/>
      <c r="X39" s="245">
        <v>196</v>
      </c>
      <c r="Y39" s="246"/>
      <c r="Z39" s="246"/>
      <c r="AA39" s="246"/>
      <c r="AB39" s="247"/>
      <c r="AC39" s="242"/>
      <c r="AD39" s="243"/>
      <c r="AE39" s="244"/>
      <c r="AF39" s="245"/>
      <c r="AG39" s="246"/>
      <c r="AH39" s="246"/>
      <c r="AI39" s="246"/>
      <c r="AJ39" s="247"/>
      <c r="AK39" s="245">
        <v>166.05</v>
      </c>
      <c r="AL39" s="247"/>
      <c r="AM39" s="242"/>
      <c r="AN39" s="243"/>
      <c r="AO39" s="243"/>
      <c r="AP39" s="243"/>
      <c r="AQ39" s="244"/>
      <c r="AR39" s="8"/>
      <c r="AS39" s="9"/>
      <c r="AT39" s="9"/>
      <c r="AU39" s="10"/>
      <c r="AV39" s="242">
        <v>97</v>
      </c>
      <c r="AW39" s="243"/>
      <c r="AX39" s="243"/>
      <c r="AY39" s="243"/>
      <c r="AZ39" s="243"/>
      <c r="BA39" s="243"/>
      <c r="BB39" s="244"/>
      <c r="BC39" s="66">
        <f t="shared" si="0"/>
        <v>587.04999999999995</v>
      </c>
      <c r="BD39" s="67"/>
      <c r="BE39" s="67"/>
      <c r="BF39" s="67"/>
      <c r="BG39" s="67"/>
      <c r="BH39" s="67"/>
      <c r="BI39" s="67"/>
      <c r="BJ39" s="68"/>
      <c r="BK39" s="7"/>
      <c r="BL39" s="7"/>
      <c r="BM39" s="7"/>
      <c r="BN39" s="7"/>
      <c r="BO39" s="7"/>
      <c r="BP39" s="7"/>
      <c r="BQ39" s="7"/>
    </row>
    <row r="40" spans="3:69" ht="15" x14ac:dyDescent="0.2">
      <c r="C40" s="250" t="s">
        <v>35</v>
      </c>
      <c r="D40" s="240"/>
      <c r="E40" s="240"/>
      <c r="F40" s="240"/>
      <c r="G40" s="240"/>
      <c r="H40" s="241"/>
      <c r="I40" s="1"/>
      <c r="J40" s="2"/>
      <c r="K40" s="2"/>
      <c r="L40" s="2"/>
      <c r="M40" s="3"/>
      <c r="N40" s="1"/>
      <c r="O40" s="2"/>
      <c r="P40" s="2"/>
      <c r="Q40" s="2"/>
      <c r="R40" s="3"/>
      <c r="S40" s="245"/>
      <c r="T40" s="246"/>
      <c r="U40" s="246"/>
      <c r="V40" s="246"/>
      <c r="W40" s="247"/>
      <c r="X40" s="245">
        <v>186.3</v>
      </c>
      <c r="Y40" s="246"/>
      <c r="Z40" s="246"/>
      <c r="AA40" s="246"/>
      <c r="AB40" s="247"/>
      <c r="AC40" s="4"/>
      <c r="AD40" s="5"/>
      <c r="AE40" s="6"/>
      <c r="AF40" s="1"/>
      <c r="AG40" s="2"/>
      <c r="AH40" s="2"/>
      <c r="AI40" s="2"/>
      <c r="AJ40" s="3"/>
      <c r="AK40" s="245"/>
      <c r="AL40" s="247"/>
      <c r="AM40" s="4"/>
      <c r="AN40" s="5"/>
      <c r="AO40" s="5"/>
      <c r="AP40" s="5"/>
      <c r="AQ40" s="6"/>
      <c r="AR40" s="8"/>
      <c r="AS40" s="9"/>
      <c r="AT40" s="9"/>
      <c r="AU40" s="10"/>
      <c r="AV40" s="11"/>
      <c r="AW40" s="12"/>
      <c r="AX40" s="12"/>
      <c r="AY40" s="12"/>
      <c r="AZ40" s="12"/>
      <c r="BA40" s="12"/>
      <c r="BB40" s="13"/>
      <c r="BC40" s="66">
        <f t="shared" si="0"/>
        <v>186.3</v>
      </c>
      <c r="BD40" s="67"/>
      <c r="BE40" s="67"/>
      <c r="BF40" s="67"/>
      <c r="BG40" s="67"/>
      <c r="BH40" s="67"/>
      <c r="BI40" s="67"/>
      <c r="BJ40" s="68"/>
      <c r="BK40" s="7"/>
      <c r="BL40" s="7"/>
      <c r="BM40" s="7"/>
      <c r="BN40" s="7"/>
      <c r="BO40" s="7"/>
      <c r="BP40" s="7"/>
      <c r="BQ40" s="7"/>
    </row>
    <row r="41" spans="3:69" ht="15" x14ac:dyDescent="0.2">
      <c r="C41" s="239" t="s">
        <v>90</v>
      </c>
      <c r="D41" s="240"/>
      <c r="E41" s="240"/>
      <c r="F41" s="240"/>
      <c r="G41" s="240"/>
      <c r="H41" s="241"/>
      <c r="I41" s="1"/>
      <c r="J41" s="2"/>
      <c r="K41" s="2"/>
      <c r="L41" s="2"/>
      <c r="M41" s="3"/>
      <c r="N41" s="1"/>
      <c r="O41" s="2"/>
      <c r="P41" s="2"/>
      <c r="Q41" s="2"/>
      <c r="R41" s="3"/>
      <c r="S41" s="1"/>
      <c r="T41" s="2"/>
      <c r="U41" s="2"/>
      <c r="V41" s="2"/>
      <c r="W41" s="3"/>
      <c r="X41" s="14"/>
      <c r="Y41" s="15"/>
      <c r="Z41" s="15"/>
      <c r="AA41" s="15"/>
      <c r="AB41" s="16"/>
      <c r="AC41" s="242"/>
      <c r="AD41" s="243"/>
      <c r="AE41" s="244"/>
      <c r="AF41" s="1"/>
      <c r="AG41" s="2"/>
      <c r="AH41" s="2"/>
      <c r="AI41" s="2"/>
      <c r="AJ41" s="3"/>
      <c r="AK41" s="1"/>
      <c r="AL41" s="3"/>
      <c r="AM41" s="4"/>
      <c r="AN41" s="5"/>
      <c r="AO41" s="5"/>
      <c r="AP41" s="5"/>
      <c r="AQ41" s="6"/>
      <c r="AR41" s="8"/>
      <c r="AS41" s="9"/>
      <c r="AT41" s="9"/>
      <c r="AU41" s="10"/>
      <c r="AV41" s="66">
        <v>0.01</v>
      </c>
      <c r="AW41" s="67"/>
      <c r="AX41" s="67"/>
      <c r="AY41" s="67"/>
      <c r="AZ41" s="67"/>
      <c r="BA41" s="67"/>
      <c r="BB41" s="68"/>
      <c r="BC41" s="66">
        <f t="shared" si="0"/>
        <v>0.01</v>
      </c>
      <c r="BD41" s="67"/>
      <c r="BE41" s="67"/>
      <c r="BF41" s="67"/>
      <c r="BG41" s="67"/>
      <c r="BH41" s="67"/>
      <c r="BI41" s="67"/>
      <c r="BJ41" s="68"/>
      <c r="BK41" s="7"/>
      <c r="BL41" s="7"/>
      <c r="BM41" s="7"/>
      <c r="BN41" s="7"/>
      <c r="BO41" s="7"/>
      <c r="BP41" s="7"/>
      <c r="BQ41" s="7"/>
    </row>
    <row r="42" spans="3:69" ht="15" x14ac:dyDescent="0.2">
      <c r="C42" s="250" t="s">
        <v>50</v>
      </c>
      <c r="D42" s="240"/>
      <c r="E42" s="240"/>
      <c r="F42" s="240"/>
      <c r="G42" s="240"/>
      <c r="H42" s="241"/>
      <c r="I42" s="1"/>
      <c r="J42" s="2"/>
      <c r="K42" s="2"/>
      <c r="L42" s="2"/>
      <c r="M42" s="3"/>
      <c r="N42" s="1"/>
      <c r="O42" s="2"/>
      <c r="P42" s="2"/>
      <c r="Q42" s="2"/>
      <c r="R42" s="3"/>
      <c r="S42" s="1"/>
      <c r="T42" s="2"/>
      <c r="U42" s="2"/>
      <c r="V42" s="2"/>
      <c r="W42" s="3"/>
      <c r="X42" s="14"/>
      <c r="Y42" s="15"/>
      <c r="Z42" s="15"/>
      <c r="AA42" s="15"/>
      <c r="AB42" s="16"/>
      <c r="AC42" s="242">
        <v>20</v>
      </c>
      <c r="AD42" s="243"/>
      <c r="AE42" s="244"/>
      <c r="AF42" s="1"/>
      <c r="AG42" s="2"/>
      <c r="AH42" s="2"/>
      <c r="AI42" s="2"/>
      <c r="AJ42" s="3"/>
      <c r="AK42" s="1"/>
      <c r="AL42" s="3"/>
      <c r="AM42" s="4"/>
      <c r="AN42" s="5"/>
      <c r="AO42" s="5"/>
      <c r="AP42" s="5"/>
      <c r="AQ42" s="6"/>
      <c r="AR42" s="8"/>
      <c r="AS42" s="9"/>
      <c r="AT42" s="9"/>
      <c r="AU42" s="10"/>
      <c r="AV42" s="11"/>
      <c r="AW42" s="12"/>
      <c r="AX42" s="12"/>
      <c r="AY42" s="12"/>
      <c r="AZ42" s="12"/>
      <c r="BA42" s="12"/>
      <c r="BB42" s="13"/>
      <c r="BC42" s="66">
        <f t="shared" si="0"/>
        <v>20</v>
      </c>
      <c r="BD42" s="67"/>
      <c r="BE42" s="67"/>
      <c r="BF42" s="67"/>
      <c r="BG42" s="67"/>
      <c r="BH42" s="67"/>
      <c r="BI42" s="67"/>
      <c r="BJ42" s="68"/>
      <c r="BK42" s="7"/>
      <c r="BL42" s="7"/>
      <c r="BM42" s="7"/>
      <c r="BN42" s="7"/>
      <c r="BO42" s="7"/>
      <c r="BP42" s="7"/>
      <c r="BQ42" s="7"/>
    </row>
    <row r="43" spans="3:69" ht="15" x14ac:dyDescent="0.2">
      <c r="C43" s="239" t="s">
        <v>99</v>
      </c>
      <c r="D43" s="240"/>
      <c r="E43" s="240"/>
      <c r="F43" s="240"/>
      <c r="G43" s="240"/>
      <c r="H43" s="241"/>
      <c r="I43" s="1"/>
      <c r="J43" s="2"/>
      <c r="K43" s="2"/>
      <c r="L43" s="2"/>
      <c r="M43" s="3"/>
      <c r="N43" s="1"/>
      <c r="O43" s="2"/>
      <c r="P43" s="2"/>
      <c r="Q43" s="2"/>
      <c r="R43" s="3"/>
      <c r="S43" s="1"/>
      <c r="T43" s="2"/>
      <c r="U43" s="2"/>
      <c r="V43" s="2"/>
      <c r="W43" s="3"/>
      <c r="X43" s="14"/>
      <c r="Y43" s="15"/>
      <c r="Z43" s="15"/>
      <c r="AA43" s="15"/>
      <c r="AB43" s="16"/>
      <c r="AC43" s="242">
        <v>25</v>
      </c>
      <c r="AD43" s="243"/>
      <c r="AE43" s="244"/>
      <c r="AF43" s="1"/>
      <c r="AG43" s="2"/>
      <c r="AH43" s="2"/>
      <c r="AI43" s="2"/>
      <c r="AJ43" s="3"/>
      <c r="AK43" s="245"/>
      <c r="AL43" s="247"/>
      <c r="AM43" s="4"/>
      <c r="AN43" s="5"/>
      <c r="AO43" s="5"/>
      <c r="AP43" s="5"/>
      <c r="AQ43" s="6"/>
      <c r="AR43" s="8"/>
      <c r="AS43" s="9"/>
      <c r="AT43" s="9"/>
      <c r="AU43" s="10"/>
      <c r="AV43" s="11"/>
      <c r="AW43" s="12"/>
      <c r="AX43" s="12"/>
      <c r="AY43" s="12"/>
      <c r="AZ43" s="12"/>
      <c r="BA43" s="12"/>
      <c r="BB43" s="13"/>
      <c r="BC43" s="66">
        <f t="shared" si="0"/>
        <v>25</v>
      </c>
      <c r="BD43" s="67"/>
      <c r="BE43" s="67"/>
      <c r="BF43" s="67"/>
      <c r="BG43" s="67"/>
      <c r="BH43" s="67"/>
      <c r="BI43" s="67"/>
      <c r="BJ43" s="68"/>
      <c r="BK43" s="7"/>
      <c r="BL43" s="7"/>
      <c r="BM43" s="7"/>
      <c r="BN43" s="7"/>
      <c r="BO43" s="7"/>
      <c r="BP43" s="7"/>
      <c r="BQ43" s="7"/>
    </row>
    <row r="44" spans="3:69" ht="15" x14ac:dyDescent="0.2">
      <c r="C44" s="250" t="s">
        <v>51</v>
      </c>
      <c r="D44" s="240"/>
      <c r="E44" s="240"/>
      <c r="F44" s="240"/>
      <c r="G44" s="240"/>
      <c r="H44" s="241"/>
      <c r="I44" s="245"/>
      <c r="J44" s="246"/>
      <c r="K44" s="246"/>
      <c r="L44" s="246"/>
      <c r="M44" s="247"/>
      <c r="N44" s="245"/>
      <c r="O44" s="246"/>
      <c r="P44" s="246"/>
      <c r="Q44" s="246"/>
      <c r="R44" s="247"/>
      <c r="S44" s="245"/>
      <c r="T44" s="246"/>
      <c r="U44" s="246"/>
      <c r="V44" s="246"/>
      <c r="W44" s="247"/>
      <c r="X44" s="245"/>
      <c r="Y44" s="246"/>
      <c r="Z44" s="246"/>
      <c r="AA44" s="246"/>
      <c r="AB44" s="247"/>
      <c r="AC44" s="242"/>
      <c r="AD44" s="243"/>
      <c r="AE44" s="244"/>
      <c r="AF44" s="245"/>
      <c r="AG44" s="246"/>
      <c r="AH44" s="246"/>
      <c r="AI44" s="246"/>
      <c r="AJ44" s="247"/>
      <c r="AK44" s="245"/>
      <c r="AL44" s="247"/>
      <c r="AM44" s="245">
        <v>37.5</v>
      </c>
      <c r="AN44" s="246"/>
      <c r="AO44" s="246"/>
      <c r="AP44" s="246"/>
      <c r="AQ44" s="247"/>
      <c r="AR44" s="245"/>
      <c r="AS44" s="246"/>
      <c r="AT44" s="246"/>
      <c r="AU44" s="247"/>
      <c r="AV44" s="242"/>
      <c r="AW44" s="243"/>
      <c r="AX44" s="243"/>
      <c r="AY44" s="243"/>
      <c r="AZ44" s="243"/>
      <c r="BA44" s="243"/>
      <c r="BB44" s="244"/>
      <c r="BC44" s="66">
        <f t="shared" si="0"/>
        <v>37.5</v>
      </c>
      <c r="BD44" s="67"/>
      <c r="BE44" s="67"/>
      <c r="BF44" s="67"/>
      <c r="BG44" s="67"/>
      <c r="BH44" s="67"/>
      <c r="BI44" s="67"/>
      <c r="BJ44" s="68"/>
      <c r="BK44" s="7"/>
      <c r="BL44" s="7"/>
      <c r="BM44" s="7"/>
      <c r="BN44" s="7"/>
      <c r="BO44" s="7"/>
      <c r="BP44" s="7"/>
      <c r="BQ44" s="7"/>
    </row>
    <row r="45" spans="3:69" ht="15" x14ac:dyDescent="0.2">
      <c r="C45" s="239" t="s">
        <v>88</v>
      </c>
      <c r="D45" s="240"/>
      <c r="E45" s="240"/>
      <c r="F45" s="240"/>
      <c r="G45" s="240"/>
      <c r="H45" s="241"/>
      <c r="I45" s="1"/>
      <c r="J45" s="2"/>
      <c r="K45" s="2"/>
      <c r="L45" s="2"/>
      <c r="M45" s="3"/>
      <c r="N45" s="1"/>
      <c r="O45" s="2"/>
      <c r="P45" s="2"/>
      <c r="Q45" s="2"/>
      <c r="R45" s="3"/>
      <c r="S45" s="1"/>
      <c r="T45" s="2"/>
      <c r="U45" s="2"/>
      <c r="V45" s="2"/>
      <c r="W45" s="3"/>
      <c r="X45" s="14"/>
      <c r="Y45" s="15"/>
      <c r="Z45" s="15"/>
      <c r="AA45" s="15"/>
      <c r="AB45" s="16"/>
      <c r="AC45" s="4"/>
      <c r="AD45" s="5"/>
      <c r="AE45" s="6"/>
      <c r="AF45" s="1"/>
      <c r="AG45" s="2"/>
      <c r="AH45" s="2"/>
      <c r="AI45" s="2"/>
      <c r="AJ45" s="3"/>
      <c r="AK45" s="66"/>
      <c r="AL45" s="68"/>
      <c r="AM45" s="4"/>
      <c r="AN45" s="5"/>
      <c r="AO45" s="5"/>
      <c r="AP45" s="5"/>
      <c r="AQ45" s="6"/>
      <c r="AR45" s="245">
        <v>15.3</v>
      </c>
      <c r="AS45" s="246"/>
      <c r="AT45" s="246"/>
      <c r="AU45" s="247"/>
      <c r="AV45" s="66"/>
      <c r="AW45" s="67"/>
      <c r="AX45" s="67"/>
      <c r="AY45" s="67"/>
      <c r="AZ45" s="67"/>
      <c r="BA45" s="67"/>
      <c r="BB45" s="68"/>
      <c r="BC45" s="66">
        <f t="shared" si="0"/>
        <v>15.3</v>
      </c>
      <c r="BD45" s="67"/>
      <c r="BE45" s="67"/>
      <c r="BF45" s="67"/>
      <c r="BG45" s="67"/>
      <c r="BH45" s="67"/>
      <c r="BI45" s="67"/>
      <c r="BJ45" s="68"/>
      <c r="BK45" s="7"/>
      <c r="BL45" s="7"/>
      <c r="BM45" s="7"/>
      <c r="BN45" s="7"/>
      <c r="BO45" s="7"/>
      <c r="BP45" s="7"/>
      <c r="BQ45" s="7"/>
    </row>
    <row r="46" spans="3:69" ht="15" x14ac:dyDescent="0.2">
      <c r="C46" s="239" t="s">
        <v>52</v>
      </c>
      <c r="D46" s="248"/>
      <c r="E46" s="248"/>
      <c r="F46" s="248"/>
      <c r="G46" s="248"/>
      <c r="H46" s="249"/>
      <c r="I46" s="1"/>
      <c r="J46" s="2"/>
      <c r="K46" s="2"/>
      <c r="L46" s="2"/>
      <c r="M46" s="3"/>
      <c r="N46" s="1"/>
      <c r="O46" s="2"/>
      <c r="P46" s="2"/>
      <c r="Q46" s="2"/>
      <c r="R46" s="3"/>
      <c r="S46" s="1"/>
      <c r="T46" s="2"/>
      <c r="U46" s="2"/>
      <c r="V46" s="2"/>
      <c r="W46" s="3"/>
      <c r="X46" s="14"/>
      <c r="Y46" s="15"/>
      <c r="Z46" s="15"/>
      <c r="AA46" s="15"/>
      <c r="AB46" s="16"/>
      <c r="AC46" s="4"/>
      <c r="AD46" s="5"/>
      <c r="AE46" s="6"/>
      <c r="AF46" s="245">
        <v>200</v>
      </c>
      <c r="AG46" s="246"/>
      <c r="AH46" s="246"/>
      <c r="AI46" s="246"/>
      <c r="AJ46" s="247"/>
      <c r="AK46" s="245"/>
      <c r="AL46" s="247"/>
      <c r="AM46" s="242">
        <v>200</v>
      </c>
      <c r="AN46" s="243"/>
      <c r="AO46" s="243"/>
      <c r="AP46" s="243"/>
      <c r="AQ46" s="244"/>
      <c r="AR46" s="1"/>
      <c r="AS46" s="2"/>
      <c r="AT46" s="2"/>
      <c r="AU46" s="3"/>
      <c r="AV46" s="242"/>
      <c r="AW46" s="243"/>
      <c r="AX46" s="243"/>
      <c r="AY46" s="243"/>
      <c r="AZ46" s="243"/>
      <c r="BA46" s="243"/>
      <c r="BB46" s="244"/>
      <c r="BC46" s="66">
        <f t="shared" si="0"/>
        <v>400</v>
      </c>
      <c r="BD46" s="67"/>
      <c r="BE46" s="67"/>
      <c r="BF46" s="67"/>
      <c r="BG46" s="67"/>
      <c r="BH46" s="67"/>
      <c r="BI46" s="67"/>
      <c r="BJ46" s="68"/>
      <c r="BK46" s="7"/>
      <c r="BL46" s="7"/>
      <c r="BM46" s="7"/>
      <c r="BN46" s="7"/>
      <c r="BO46" s="7"/>
      <c r="BP46" s="7"/>
      <c r="BQ46" s="7"/>
    </row>
    <row r="47" spans="3:69" ht="15" x14ac:dyDescent="0.2">
      <c r="C47" s="239" t="s">
        <v>53</v>
      </c>
      <c r="D47" s="248"/>
      <c r="E47" s="248"/>
      <c r="F47" s="248"/>
      <c r="G47" s="248"/>
      <c r="H47" s="249"/>
      <c r="I47" s="1"/>
      <c r="J47" s="2"/>
      <c r="K47" s="2"/>
      <c r="L47" s="2"/>
      <c r="M47" s="3"/>
      <c r="N47" s="1"/>
      <c r="O47" s="2"/>
      <c r="P47" s="2"/>
      <c r="Q47" s="2"/>
      <c r="R47" s="3"/>
      <c r="S47" s="1"/>
      <c r="T47" s="2"/>
      <c r="U47" s="2"/>
      <c r="V47" s="2"/>
      <c r="W47" s="3"/>
      <c r="X47" s="14"/>
      <c r="Y47" s="15"/>
      <c r="Z47" s="15"/>
      <c r="AA47" s="15"/>
      <c r="AB47" s="16"/>
      <c r="AC47" s="4"/>
      <c r="AD47" s="5"/>
      <c r="AE47" s="6"/>
      <c r="AF47" s="1"/>
      <c r="AG47" s="2"/>
      <c r="AH47" s="2"/>
      <c r="AI47" s="2"/>
      <c r="AJ47" s="3"/>
      <c r="AK47" s="1"/>
      <c r="AL47" s="3"/>
      <c r="AM47" s="242"/>
      <c r="AN47" s="243"/>
      <c r="AO47" s="243"/>
      <c r="AP47" s="243"/>
      <c r="AQ47" s="244"/>
      <c r="AR47" s="1"/>
      <c r="AS47" s="2"/>
      <c r="AT47" s="2"/>
      <c r="AU47" s="3"/>
      <c r="AV47" s="4"/>
      <c r="AW47" s="5"/>
      <c r="AX47" s="5"/>
      <c r="AY47" s="5"/>
      <c r="AZ47" s="5"/>
      <c r="BA47" s="5"/>
      <c r="BB47" s="6"/>
      <c r="BC47" s="66">
        <f t="shared" si="0"/>
        <v>0</v>
      </c>
      <c r="BD47" s="67"/>
      <c r="BE47" s="67"/>
      <c r="BF47" s="67"/>
      <c r="BG47" s="67"/>
      <c r="BH47" s="67"/>
      <c r="BI47" s="67"/>
      <c r="BJ47" s="68"/>
      <c r="BK47" s="7"/>
      <c r="BL47" s="7"/>
      <c r="BM47" s="7"/>
      <c r="BN47" s="7"/>
      <c r="BO47" s="7"/>
      <c r="BP47" s="7"/>
      <c r="BQ47" s="7"/>
    </row>
    <row r="48" spans="3:69" ht="15" x14ac:dyDescent="0.2">
      <c r="C48" s="239" t="s">
        <v>85</v>
      </c>
      <c r="D48" s="248"/>
      <c r="E48" s="248"/>
      <c r="F48" s="248"/>
      <c r="G48" s="248"/>
      <c r="H48" s="249"/>
      <c r="I48" s="1"/>
      <c r="J48" s="2"/>
      <c r="K48" s="2"/>
      <c r="L48" s="2"/>
      <c r="M48" s="3"/>
      <c r="N48" s="1"/>
      <c r="O48" s="2"/>
      <c r="P48" s="2"/>
      <c r="Q48" s="2"/>
      <c r="R48" s="3"/>
      <c r="S48" s="300"/>
      <c r="T48" s="301"/>
      <c r="U48" s="301"/>
      <c r="V48" s="301"/>
      <c r="W48" s="302"/>
      <c r="X48" s="300">
        <v>1.4999999999999999E-2</v>
      </c>
      <c r="Y48" s="301"/>
      <c r="Z48" s="301"/>
      <c r="AA48" s="301"/>
      <c r="AB48" s="302"/>
      <c r="AC48" s="4"/>
      <c r="AD48" s="5"/>
      <c r="AE48" s="6"/>
      <c r="AF48" s="1"/>
      <c r="AG48" s="2"/>
      <c r="AH48" s="2"/>
      <c r="AI48" s="2"/>
      <c r="AJ48" s="3"/>
      <c r="AK48" s="1"/>
      <c r="AL48" s="3"/>
      <c r="AM48" s="242"/>
      <c r="AN48" s="243"/>
      <c r="AO48" s="243"/>
      <c r="AP48" s="243"/>
      <c r="AQ48" s="244"/>
      <c r="AR48" s="1"/>
      <c r="AS48" s="2"/>
      <c r="AT48" s="2"/>
      <c r="AU48" s="3"/>
      <c r="AV48" s="4"/>
      <c r="AW48" s="5"/>
      <c r="AX48" s="5"/>
      <c r="AY48" s="5"/>
      <c r="AZ48" s="5"/>
      <c r="BA48" s="5"/>
      <c r="BB48" s="6"/>
      <c r="BC48" s="66">
        <f>SUM(AM48)</f>
        <v>0</v>
      </c>
      <c r="BD48" s="67"/>
      <c r="BE48" s="67"/>
      <c r="BF48" s="67"/>
      <c r="BG48" s="67"/>
      <c r="BH48" s="67"/>
      <c r="BI48" s="67"/>
      <c r="BJ48" s="68"/>
      <c r="BK48" s="7"/>
      <c r="BL48" s="7"/>
      <c r="BM48" s="7"/>
      <c r="BN48" s="7"/>
      <c r="BO48" s="7"/>
      <c r="BP48" s="7"/>
      <c r="BQ48" s="7"/>
    </row>
    <row r="49" spans="3:69" ht="15" customHeight="1" x14ac:dyDescent="0.2">
      <c r="C49" s="252" t="s">
        <v>28</v>
      </c>
      <c r="D49" s="253"/>
      <c r="E49" s="253"/>
      <c r="F49" s="253"/>
      <c r="G49" s="253"/>
      <c r="H49" s="254"/>
      <c r="I49" s="255"/>
      <c r="J49" s="256"/>
      <c r="K49" s="256"/>
      <c r="L49" s="256"/>
      <c r="M49" s="257"/>
      <c r="N49" s="255"/>
      <c r="O49" s="256"/>
      <c r="P49" s="256"/>
      <c r="Q49" s="256"/>
      <c r="R49" s="257"/>
      <c r="S49" s="255"/>
      <c r="T49" s="256"/>
      <c r="U49" s="256"/>
      <c r="V49" s="256"/>
      <c r="W49" s="257"/>
      <c r="X49" s="255"/>
      <c r="Y49" s="256"/>
      <c r="Z49" s="256"/>
      <c r="AA49" s="256"/>
      <c r="AB49" s="257"/>
      <c r="AC49" s="255"/>
      <c r="AD49" s="256"/>
      <c r="AE49" s="257"/>
      <c r="AF49" s="255"/>
      <c r="AG49" s="256"/>
      <c r="AH49" s="256"/>
      <c r="AI49" s="256"/>
      <c r="AJ49" s="257"/>
      <c r="AK49" s="261"/>
      <c r="AL49" s="262"/>
      <c r="AM49" s="255"/>
      <c r="AN49" s="256"/>
      <c r="AO49" s="256"/>
      <c r="AP49" s="256"/>
      <c r="AQ49" s="257"/>
      <c r="AR49" s="255">
        <v>0.02</v>
      </c>
      <c r="AS49" s="256"/>
      <c r="AT49" s="256"/>
      <c r="AU49" s="257"/>
      <c r="AV49" s="263"/>
      <c r="AW49" s="264"/>
      <c r="AX49" s="264"/>
      <c r="AY49" s="264"/>
      <c r="AZ49" s="264"/>
      <c r="BA49" s="264"/>
      <c r="BB49" s="265"/>
      <c r="BC49" s="66">
        <f>SUM(I49:BB49)</f>
        <v>0.02</v>
      </c>
      <c r="BD49" s="67"/>
      <c r="BE49" s="67"/>
      <c r="BF49" s="67"/>
      <c r="BG49" s="67"/>
      <c r="BH49" s="67"/>
      <c r="BI49" s="67"/>
      <c r="BJ49" s="68"/>
      <c r="BK49" s="251"/>
      <c r="BL49" s="251"/>
      <c r="BM49" s="251"/>
      <c r="BN49" s="251"/>
      <c r="BO49" s="251"/>
      <c r="BP49" s="251"/>
      <c r="BQ49" s="251"/>
    </row>
  </sheetData>
  <mergeCells count="528">
    <mergeCell ref="AK36:AL36"/>
    <mergeCell ref="AM46:AQ46"/>
    <mergeCell ref="AR45:AU45"/>
    <mergeCell ref="AV39:BB39"/>
    <mergeCell ref="AV41:BB41"/>
    <mergeCell ref="I37:M37"/>
    <mergeCell ref="N36:R36"/>
    <mergeCell ref="X36:AB36"/>
    <mergeCell ref="AC36:AE36"/>
    <mergeCell ref="AF36:AJ36"/>
    <mergeCell ref="S40:W40"/>
    <mergeCell ref="S36:W36"/>
    <mergeCell ref="AF44:AJ44"/>
    <mergeCell ref="AK44:AL44"/>
    <mergeCell ref="AM44:AQ44"/>
    <mergeCell ref="AF39:AJ39"/>
    <mergeCell ref="AK39:AL39"/>
    <mergeCell ref="AM39:AQ39"/>
    <mergeCell ref="AC43:AE43"/>
    <mergeCell ref="S48:W48"/>
    <mergeCell ref="X48:AB48"/>
    <mergeCell ref="AF46:AJ46"/>
    <mergeCell ref="C1:BQ1"/>
    <mergeCell ref="C2:H3"/>
    <mergeCell ref="I2:BB2"/>
    <mergeCell ref="BC2:BJ3"/>
    <mergeCell ref="BK2:BQ2"/>
    <mergeCell ref="I3:M3"/>
    <mergeCell ref="N3:R3"/>
    <mergeCell ref="S3:W3"/>
    <mergeCell ref="X3:AB3"/>
    <mergeCell ref="BK3:BQ3"/>
    <mergeCell ref="X4:AB4"/>
    <mergeCell ref="AC4:AE4"/>
    <mergeCell ref="BK5:BQ5"/>
    <mergeCell ref="AC3:AE3"/>
    <mergeCell ref="AF3:AJ3"/>
    <mergeCell ref="AK3:AL3"/>
    <mergeCell ref="AM3:AQ3"/>
    <mergeCell ref="AR3:AU3"/>
    <mergeCell ref="AV3:BB3"/>
    <mergeCell ref="BC5:BJ5"/>
    <mergeCell ref="BK6:BQ6"/>
    <mergeCell ref="BC6:BJ6"/>
    <mergeCell ref="AF6:AJ6"/>
    <mergeCell ref="AK6:AL6"/>
    <mergeCell ref="BK4:BQ4"/>
    <mergeCell ref="C5:H5"/>
    <mergeCell ref="I5:M5"/>
    <mergeCell ref="N5:R5"/>
    <mergeCell ref="S5:W5"/>
    <mergeCell ref="X5:AB5"/>
    <mergeCell ref="AC5:AE5"/>
    <mergeCell ref="AF5:AJ5"/>
    <mergeCell ref="AK5:AL5"/>
    <mergeCell ref="AM5:AQ5"/>
    <mergeCell ref="BC4:BJ4"/>
    <mergeCell ref="AF4:AJ4"/>
    <mergeCell ref="AK4:AL4"/>
    <mergeCell ref="AM4:AQ4"/>
    <mergeCell ref="AR4:AU4"/>
    <mergeCell ref="AV4:BB4"/>
    <mergeCell ref="C4:H4"/>
    <mergeCell ref="I4:M4"/>
    <mergeCell ref="N4:R4"/>
    <mergeCell ref="S4:W4"/>
    <mergeCell ref="C6:H6"/>
    <mergeCell ref="I6:M6"/>
    <mergeCell ref="N6:R6"/>
    <mergeCell ref="S6:W6"/>
    <mergeCell ref="X6:AB6"/>
    <mergeCell ref="AC6:AE6"/>
    <mergeCell ref="AR5:AU5"/>
    <mergeCell ref="AV5:BB5"/>
    <mergeCell ref="S7:W7"/>
    <mergeCell ref="X7:AB7"/>
    <mergeCell ref="AC7:AE7"/>
    <mergeCell ref="AF7:AJ7"/>
    <mergeCell ref="AK7:AL7"/>
    <mergeCell ref="AM7:AQ7"/>
    <mergeCell ref="AM6:AQ6"/>
    <mergeCell ref="AR6:AU6"/>
    <mergeCell ref="AV6:BB6"/>
    <mergeCell ref="AC9:AE9"/>
    <mergeCell ref="AF9:AJ9"/>
    <mergeCell ref="AK9:AL9"/>
    <mergeCell ref="AM9:AQ9"/>
    <mergeCell ref="BK7:BQ7"/>
    <mergeCell ref="C8:H8"/>
    <mergeCell ref="I8:M8"/>
    <mergeCell ref="N8:R8"/>
    <mergeCell ref="S8:W8"/>
    <mergeCell ref="X8:AB8"/>
    <mergeCell ref="AC8:AE8"/>
    <mergeCell ref="AR7:AU7"/>
    <mergeCell ref="AV7:BB7"/>
    <mergeCell ref="AF8:AJ8"/>
    <mergeCell ref="AK8:AL8"/>
    <mergeCell ref="AM8:AQ8"/>
    <mergeCell ref="AR8:AU8"/>
    <mergeCell ref="AV8:BB8"/>
    <mergeCell ref="BC7:BJ7"/>
    <mergeCell ref="BK8:BQ8"/>
    <mergeCell ref="BC8:BJ8"/>
    <mergeCell ref="C7:H7"/>
    <mergeCell ref="I7:M7"/>
    <mergeCell ref="N7:R7"/>
    <mergeCell ref="AK11:AL11"/>
    <mergeCell ref="AM11:AQ11"/>
    <mergeCell ref="AM10:AQ10"/>
    <mergeCell ref="AR10:AU10"/>
    <mergeCell ref="AV10:BB10"/>
    <mergeCell ref="BC9:BJ9"/>
    <mergeCell ref="BK9:BQ9"/>
    <mergeCell ref="C10:H10"/>
    <mergeCell ref="I10:M10"/>
    <mergeCell ref="N10:R10"/>
    <mergeCell ref="S10:W10"/>
    <mergeCell ref="X10:AB10"/>
    <mergeCell ref="AC10:AE10"/>
    <mergeCell ref="AR9:AU9"/>
    <mergeCell ref="AV9:BB9"/>
    <mergeCell ref="BK10:BQ10"/>
    <mergeCell ref="BC10:BJ10"/>
    <mergeCell ref="AF10:AJ10"/>
    <mergeCell ref="AK10:AL10"/>
    <mergeCell ref="C9:H9"/>
    <mergeCell ref="I9:M9"/>
    <mergeCell ref="N9:R9"/>
    <mergeCell ref="S9:W9"/>
    <mergeCell ref="X9:AB9"/>
    <mergeCell ref="BK11:BQ11"/>
    <mergeCell ref="C12:H12"/>
    <mergeCell ref="I12:M12"/>
    <mergeCell ref="N12:R12"/>
    <mergeCell ref="S12:W12"/>
    <mergeCell ref="X12:AB12"/>
    <mergeCell ref="AC12:AE12"/>
    <mergeCell ref="AR11:AU11"/>
    <mergeCell ref="AV11:BB11"/>
    <mergeCell ref="AF12:AJ12"/>
    <mergeCell ref="AK12:AL12"/>
    <mergeCell ref="AM12:AQ12"/>
    <mergeCell ref="AR12:AU12"/>
    <mergeCell ref="AV12:BB12"/>
    <mergeCell ref="BC11:BJ11"/>
    <mergeCell ref="BK12:BQ12"/>
    <mergeCell ref="BC12:BJ12"/>
    <mergeCell ref="C11:H11"/>
    <mergeCell ref="I11:M11"/>
    <mergeCell ref="N11:R11"/>
    <mergeCell ref="S11:W11"/>
    <mergeCell ref="X11:AB11"/>
    <mergeCell ref="AC11:AE11"/>
    <mergeCell ref="AF11:AJ11"/>
    <mergeCell ref="BC13:BJ13"/>
    <mergeCell ref="BK13:BQ13"/>
    <mergeCell ref="C14:H14"/>
    <mergeCell ref="I14:M14"/>
    <mergeCell ref="N14:R14"/>
    <mergeCell ref="S14:W14"/>
    <mergeCell ref="X14:AB14"/>
    <mergeCell ref="AC14:AE14"/>
    <mergeCell ref="AR13:AU13"/>
    <mergeCell ref="AV13:BB13"/>
    <mergeCell ref="BK14:BQ14"/>
    <mergeCell ref="BC14:BJ14"/>
    <mergeCell ref="AF14:AJ14"/>
    <mergeCell ref="AK14:AL14"/>
    <mergeCell ref="C13:H13"/>
    <mergeCell ref="I13:M13"/>
    <mergeCell ref="N13:R13"/>
    <mergeCell ref="S13:W13"/>
    <mergeCell ref="X13:AB13"/>
    <mergeCell ref="AC13:AE13"/>
    <mergeCell ref="AF13:AJ13"/>
    <mergeCell ref="AK13:AL13"/>
    <mergeCell ref="AM13:AQ13"/>
    <mergeCell ref="S15:W15"/>
    <mergeCell ref="X15:AB15"/>
    <mergeCell ref="AC15:AE15"/>
    <mergeCell ref="AF15:AJ15"/>
    <mergeCell ref="AK15:AL15"/>
    <mergeCell ref="AM15:AQ15"/>
    <mergeCell ref="AM14:AQ14"/>
    <mergeCell ref="AR14:AU14"/>
    <mergeCell ref="AV14:BB14"/>
    <mergeCell ref="AC17:AE17"/>
    <mergeCell ref="AF17:AJ17"/>
    <mergeCell ref="AK17:AL17"/>
    <mergeCell ref="AM17:AQ17"/>
    <mergeCell ref="BK15:BQ15"/>
    <mergeCell ref="C16:H16"/>
    <mergeCell ref="I16:M16"/>
    <mergeCell ref="N16:R16"/>
    <mergeCell ref="S16:W16"/>
    <mergeCell ref="X16:AB16"/>
    <mergeCell ref="AC16:AE16"/>
    <mergeCell ref="AR15:AU15"/>
    <mergeCell ref="AV15:BB15"/>
    <mergeCell ref="AF16:AJ16"/>
    <mergeCell ref="AK16:AL16"/>
    <mergeCell ref="AM16:AQ16"/>
    <mergeCell ref="AR16:AU16"/>
    <mergeCell ref="AV16:BB16"/>
    <mergeCell ref="BC15:BJ15"/>
    <mergeCell ref="BK16:BQ16"/>
    <mergeCell ref="BC16:BJ16"/>
    <mergeCell ref="C15:H15"/>
    <mergeCell ref="I15:M15"/>
    <mergeCell ref="N15:R15"/>
    <mergeCell ref="AK19:AL19"/>
    <mergeCell ref="AM19:AQ19"/>
    <mergeCell ref="AM18:AQ18"/>
    <mergeCell ref="AR18:AU18"/>
    <mergeCell ref="AV18:BB18"/>
    <mergeCell ref="BC17:BJ17"/>
    <mergeCell ref="BK17:BQ17"/>
    <mergeCell ref="C18:H18"/>
    <mergeCell ref="I18:M18"/>
    <mergeCell ref="N18:R18"/>
    <mergeCell ref="S18:W18"/>
    <mergeCell ref="X18:AB18"/>
    <mergeCell ref="AC18:AE18"/>
    <mergeCell ref="AR17:AU17"/>
    <mergeCell ref="AV17:BB17"/>
    <mergeCell ref="BK18:BQ18"/>
    <mergeCell ref="BC18:BJ18"/>
    <mergeCell ref="AF18:AJ18"/>
    <mergeCell ref="AK18:AL18"/>
    <mergeCell ref="C17:H17"/>
    <mergeCell ref="I17:M17"/>
    <mergeCell ref="N17:R17"/>
    <mergeCell ref="S17:W17"/>
    <mergeCell ref="X17:AB17"/>
    <mergeCell ref="BK19:BQ19"/>
    <mergeCell ref="C20:H20"/>
    <mergeCell ref="I20:M20"/>
    <mergeCell ref="N20:R20"/>
    <mergeCell ref="S20:W20"/>
    <mergeCell ref="X20:AB20"/>
    <mergeCell ref="AC20:AE20"/>
    <mergeCell ref="AR19:AU19"/>
    <mergeCell ref="AV19:BB19"/>
    <mergeCell ref="AF20:AJ20"/>
    <mergeCell ref="AK20:AL20"/>
    <mergeCell ref="AM20:AQ20"/>
    <mergeCell ref="AR20:AU20"/>
    <mergeCell ref="AV20:BB20"/>
    <mergeCell ref="BC19:BJ19"/>
    <mergeCell ref="BK20:BQ20"/>
    <mergeCell ref="BC20:BJ20"/>
    <mergeCell ref="C19:H19"/>
    <mergeCell ref="I19:M19"/>
    <mergeCell ref="N19:R19"/>
    <mergeCell ref="S19:W19"/>
    <mergeCell ref="X19:AB19"/>
    <mergeCell ref="AC19:AE19"/>
    <mergeCell ref="AF19:AJ19"/>
    <mergeCell ref="BC21:BJ21"/>
    <mergeCell ref="BK21:BQ21"/>
    <mergeCell ref="C22:H22"/>
    <mergeCell ref="I22:M22"/>
    <mergeCell ref="N22:R22"/>
    <mergeCell ref="S22:W22"/>
    <mergeCell ref="X22:AB22"/>
    <mergeCell ref="AC22:AE22"/>
    <mergeCell ref="AR21:AU21"/>
    <mergeCell ref="AV21:BB21"/>
    <mergeCell ref="BK22:BQ22"/>
    <mergeCell ref="BC22:BJ22"/>
    <mergeCell ref="AF22:AJ22"/>
    <mergeCell ref="AK22:AL22"/>
    <mergeCell ref="C21:H21"/>
    <mergeCell ref="I21:M21"/>
    <mergeCell ref="N21:R21"/>
    <mergeCell ref="S21:W21"/>
    <mergeCell ref="X21:AB21"/>
    <mergeCell ref="AC21:AE21"/>
    <mergeCell ref="AF21:AJ21"/>
    <mergeCell ref="AK21:AL21"/>
    <mergeCell ref="AM21:AQ21"/>
    <mergeCell ref="S23:W23"/>
    <mergeCell ref="X23:AB23"/>
    <mergeCell ref="AC23:AE23"/>
    <mergeCell ref="AF23:AJ23"/>
    <mergeCell ref="AK23:AL23"/>
    <mergeCell ref="AM23:AQ23"/>
    <mergeCell ref="AM22:AQ22"/>
    <mergeCell ref="AR22:AU22"/>
    <mergeCell ref="AV22:BB22"/>
    <mergeCell ref="AC25:AE25"/>
    <mergeCell ref="AF25:AJ25"/>
    <mergeCell ref="AK25:AL25"/>
    <mergeCell ref="AM25:AQ25"/>
    <mergeCell ref="BK23:BQ23"/>
    <mergeCell ref="C24:H24"/>
    <mergeCell ref="I24:M24"/>
    <mergeCell ref="N24:R24"/>
    <mergeCell ref="S24:W24"/>
    <mergeCell ref="X24:AB24"/>
    <mergeCell ref="AC24:AE24"/>
    <mergeCell ref="AR23:AU23"/>
    <mergeCell ref="AV23:BB23"/>
    <mergeCell ref="AF24:AJ24"/>
    <mergeCell ref="AK24:AL24"/>
    <mergeCell ref="AM24:AQ24"/>
    <mergeCell ref="AR24:AU24"/>
    <mergeCell ref="AV24:BB24"/>
    <mergeCell ref="BC23:BJ23"/>
    <mergeCell ref="BK24:BQ24"/>
    <mergeCell ref="BC24:BJ24"/>
    <mergeCell ref="C23:H23"/>
    <mergeCell ref="I23:M23"/>
    <mergeCell ref="N23:R23"/>
    <mergeCell ref="AK27:AL27"/>
    <mergeCell ref="AM27:AQ27"/>
    <mergeCell ref="AM26:AQ26"/>
    <mergeCell ref="AR26:AU26"/>
    <mergeCell ref="AV26:BB26"/>
    <mergeCell ref="BC25:BJ25"/>
    <mergeCell ref="BK25:BQ25"/>
    <mergeCell ref="C26:H26"/>
    <mergeCell ref="I26:M26"/>
    <mergeCell ref="N26:R26"/>
    <mergeCell ref="S26:W26"/>
    <mergeCell ref="X26:AB26"/>
    <mergeCell ref="AC26:AE26"/>
    <mergeCell ref="AR25:AU25"/>
    <mergeCell ref="AV25:BB25"/>
    <mergeCell ref="BK26:BQ26"/>
    <mergeCell ref="BC26:BJ26"/>
    <mergeCell ref="AF26:AJ26"/>
    <mergeCell ref="AK26:AL26"/>
    <mergeCell ref="C25:H25"/>
    <mergeCell ref="I25:M25"/>
    <mergeCell ref="N25:R25"/>
    <mergeCell ref="S25:W25"/>
    <mergeCell ref="X25:AB25"/>
    <mergeCell ref="BK27:BQ27"/>
    <mergeCell ref="C28:H28"/>
    <mergeCell ref="I28:M28"/>
    <mergeCell ref="N28:R28"/>
    <mergeCell ref="S28:W28"/>
    <mergeCell ref="X28:AB28"/>
    <mergeCell ref="AC28:AE28"/>
    <mergeCell ref="AR27:AU27"/>
    <mergeCell ref="AV27:BB27"/>
    <mergeCell ref="AF28:AJ28"/>
    <mergeCell ref="AK28:AL28"/>
    <mergeCell ref="AM28:AQ28"/>
    <mergeCell ref="AR28:AU28"/>
    <mergeCell ref="AV28:BB28"/>
    <mergeCell ref="BC27:BJ27"/>
    <mergeCell ref="BK28:BQ28"/>
    <mergeCell ref="BC28:BJ28"/>
    <mergeCell ref="C27:H27"/>
    <mergeCell ref="I27:M27"/>
    <mergeCell ref="N27:R27"/>
    <mergeCell ref="S27:W27"/>
    <mergeCell ref="X27:AB27"/>
    <mergeCell ref="AC27:AE27"/>
    <mergeCell ref="AF27:AJ27"/>
    <mergeCell ref="BC29:BJ29"/>
    <mergeCell ref="BK29:BQ29"/>
    <mergeCell ref="C30:H30"/>
    <mergeCell ref="I30:M30"/>
    <mergeCell ref="N30:R30"/>
    <mergeCell ref="S30:W30"/>
    <mergeCell ref="X30:AB30"/>
    <mergeCell ref="AC30:AE30"/>
    <mergeCell ref="AR29:AU29"/>
    <mergeCell ref="AV29:BB29"/>
    <mergeCell ref="BK30:BQ30"/>
    <mergeCell ref="BC30:BJ30"/>
    <mergeCell ref="AF30:AJ30"/>
    <mergeCell ref="AK30:AL30"/>
    <mergeCell ref="C29:H29"/>
    <mergeCell ref="I29:M29"/>
    <mergeCell ref="N29:R29"/>
    <mergeCell ref="S29:W29"/>
    <mergeCell ref="X29:AB29"/>
    <mergeCell ref="AC29:AE29"/>
    <mergeCell ref="AF29:AJ29"/>
    <mergeCell ref="AK29:AL29"/>
    <mergeCell ref="AM29:AQ29"/>
    <mergeCell ref="S31:W31"/>
    <mergeCell ref="X31:AB31"/>
    <mergeCell ref="AC31:AE31"/>
    <mergeCell ref="AF31:AJ31"/>
    <mergeCell ref="AK31:AL31"/>
    <mergeCell ref="AM31:AQ31"/>
    <mergeCell ref="AM30:AQ30"/>
    <mergeCell ref="AR30:AU30"/>
    <mergeCell ref="AV30:BB30"/>
    <mergeCell ref="AC33:AE33"/>
    <mergeCell ref="AF33:AJ33"/>
    <mergeCell ref="AK33:AL33"/>
    <mergeCell ref="AM33:AQ33"/>
    <mergeCell ref="BK31:BQ31"/>
    <mergeCell ref="C32:H32"/>
    <mergeCell ref="I32:M32"/>
    <mergeCell ref="N32:R32"/>
    <mergeCell ref="S32:W32"/>
    <mergeCell ref="X32:AB32"/>
    <mergeCell ref="AC32:AE32"/>
    <mergeCell ref="AR31:AU31"/>
    <mergeCell ref="AV31:BB31"/>
    <mergeCell ref="AF32:AJ32"/>
    <mergeCell ref="AK32:AL32"/>
    <mergeCell ref="AM32:AQ32"/>
    <mergeCell ref="AR32:AU32"/>
    <mergeCell ref="AV32:BB32"/>
    <mergeCell ref="BC31:BJ31"/>
    <mergeCell ref="BK32:BQ32"/>
    <mergeCell ref="BC32:BJ32"/>
    <mergeCell ref="C31:H31"/>
    <mergeCell ref="I31:M31"/>
    <mergeCell ref="N31:R31"/>
    <mergeCell ref="AK35:AL35"/>
    <mergeCell ref="AM35:AQ35"/>
    <mergeCell ref="AM34:AQ34"/>
    <mergeCell ref="AR34:AU34"/>
    <mergeCell ref="AV34:BB34"/>
    <mergeCell ref="BC33:BJ33"/>
    <mergeCell ref="BK33:BQ33"/>
    <mergeCell ref="C34:H34"/>
    <mergeCell ref="I34:M34"/>
    <mergeCell ref="N34:R34"/>
    <mergeCell ref="S34:W34"/>
    <mergeCell ref="X34:AB34"/>
    <mergeCell ref="AC34:AE34"/>
    <mergeCell ref="AR33:AU33"/>
    <mergeCell ref="AV33:BB33"/>
    <mergeCell ref="BK34:BQ34"/>
    <mergeCell ref="BC34:BJ34"/>
    <mergeCell ref="AF34:AJ34"/>
    <mergeCell ref="AK34:AL34"/>
    <mergeCell ref="C33:H33"/>
    <mergeCell ref="I33:M33"/>
    <mergeCell ref="N33:R33"/>
    <mergeCell ref="S33:W33"/>
    <mergeCell ref="X33:AB33"/>
    <mergeCell ref="BK35:BQ35"/>
    <mergeCell ref="C49:H49"/>
    <mergeCell ref="I49:M49"/>
    <mergeCell ref="N49:R49"/>
    <mergeCell ref="S49:W49"/>
    <mergeCell ref="X49:AB49"/>
    <mergeCell ref="AC49:AE49"/>
    <mergeCell ref="AR35:AU35"/>
    <mergeCell ref="AV35:BB35"/>
    <mergeCell ref="AF49:AJ49"/>
    <mergeCell ref="AK49:AL49"/>
    <mergeCell ref="AM49:AQ49"/>
    <mergeCell ref="AR49:AU49"/>
    <mergeCell ref="AV49:BB49"/>
    <mergeCell ref="BC35:BJ35"/>
    <mergeCell ref="BK49:BQ49"/>
    <mergeCell ref="BC49:BJ49"/>
    <mergeCell ref="C35:H35"/>
    <mergeCell ref="I35:M35"/>
    <mergeCell ref="N35:R35"/>
    <mergeCell ref="S35:W35"/>
    <mergeCell ref="X35:AB35"/>
    <mergeCell ref="AC35:AE35"/>
    <mergeCell ref="AF35:AJ35"/>
    <mergeCell ref="C48:H48"/>
    <mergeCell ref="AM48:AQ48"/>
    <mergeCell ref="C37:H37"/>
    <mergeCell ref="AM37:AQ37"/>
    <mergeCell ref="C47:H47"/>
    <mergeCell ref="AM47:AQ47"/>
    <mergeCell ref="C41:H41"/>
    <mergeCell ref="AC41:AE41"/>
    <mergeCell ref="C42:H42"/>
    <mergeCell ref="AC42:AE42"/>
    <mergeCell ref="C43:H43"/>
    <mergeCell ref="AK43:AL43"/>
    <mergeCell ref="AK40:AL40"/>
    <mergeCell ref="C40:H40"/>
    <mergeCell ref="X40:AB40"/>
    <mergeCell ref="C38:H38"/>
    <mergeCell ref="X38:AB38"/>
    <mergeCell ref="I38:M38"/>
    <mergeCell ref="N38:R38"/>
    <mergeCell ref="S38:W38"/>
    <mergeCell ref="AC38:AE38"/>
    <mergeCell ref="AF38:AJ38"/>
    <mergeCell ref="AK38:AL38"/>
    <mergeCell ref="AM38:AQ38"/>
    <mergeCell ref="C36:H36"/>
    <mergeCell ref="AV36:BB36"/>
    <mergeCell ref="AV37:BB37"/>
    <mergeCell ref="AV38:BB38"/>
    <mergeCell ref="AV45:BB45"/>
    <mergeCell ref="AV46:BB46"/>
    <mergeCell ref="AR44:AU44"/>
    <mergeCell ref="AV44:BB44"/>
    <mergeCell ref="C45:H45"/>
    <mergeCell ref="AK45:AL45"/>
    <mergeCell ref="C46:H46"/>
    <mergeCell ref="AK46:AL46"/>
    <mergeCell ref="C44:H44"/>
    <mergeCell ref="I44:M44"/>
    <mergeCell ref="N44:R44"/>
    <mergeCell ref="S44:W44"/>
    <mergeCell ref="X44:AB44"/>
    <mergeCell ref="AC44:AE44"/>
    <mergeCell ref="C39:H39"/>
    <mergeCell ref="I39:M39"/>
    <mergeCell ref="N39:R39"/>
    <mergeCell ref="S39:W39"/>
    <mergeCell ref="X39:AB39"/>
    <mergeCell ref="AC39:AE39"/>
    <mergeCell ref="BC48:BJ48"/>
    <mergeCell ref="BC36:BJ36"/>
    <mergeCell ref="BC37:BJ37"/>
    <mergeCell ref="BC38:BJ38"/>
    <mergeCell ref="BC39:BJ39"/>
    <mergeCell ref="BC40:BJ40"/>
    <mergeCell ref="BC41:BJ41"/>
    <mergeCell ref="BC42:BJ42"/>
    <mergeCell ref="BC43:BJ43"/>
    <mergeCell ref="BC44:BJ44"/>
    <mergeCell ref="BC45:BJ45"/>
    <mergeCell ref="BC46:BJ46"/>
    <mergeCell ref="BC47:BJ4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1614</dc:creator>
  <cp:lastModifiedBy>Microsoft</cp:lastModifiedBy>
  <cp:lastPrinted>2022-08-30T05:06:53Z</cp:lastPrinted>
  <dcterms:created xsi:type="dcterms:W3CDTF">2022-07-29T06:58:24Z</dcterms:created>
  <dcterms:modified xsi:type="dcterms:W3CDTF">2022-08-30T13:28:16Z</dcterms:modified>
</cp:coreProperties>
</file>