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М МЛ" sheetId="1" r:id="rId1"/>
    <sheet name="ж мл" sheetId="2" r:id="rId2"/>
    <sheet name="м ср" sheetId="3" r:id="rId3"/>
    <sheet name="Ж СР" sheetId="4" r:id="rId4"/>
    <sheet name="ж ст" sheetId="5" r:id="rId5"/>
    <sheet name="м ст" sheetId="6" r:id="rId6"/>
  </sheets>
  <definedNames/>
  <calcPr fullCalcOnLoad="1"/>
</workbook>
</file>

<file path=xl/sharedStrings.xml><?xml version="1.0" encoding="utf-8"?>
<sst xmlns="http://schemas.openxmlformats.org/spreadsheetml/2006/main" count="910" uniqueCount="234">
  <si>
    <t>№</t>
  </si>
  <si>
    <t>год</t>
  </si>
  <si>
    <t>группа ст.ср.мл.</t>
  </si>
  <si>
    <t>школа</t>
  </si>
  <si>
    <t>разряд</t>
  </si>
  <si>
    <t>пол</t>
  </si>
  <si>
    <t>Фамилия, имя</t>
  </si>
  <si>
    <t>м</t>
  </si>
  <si>
    <t>ж</t>
  </si>
  <si>
    <t>б/р</t>
  </si>
  <si>
    <t>мл</t>
  </si>
  <si>
    <t>Киреева Влада</t>
  </si>
  <si>
    <t>ст</t>
  </si>
  <si>
    <t>Горелова И.В.</t>
  </si>
  <si>
    <t>финиш</t>
  </si>
  <si>
    <t>место</t>
  </si>
  <si>
    <t>Главный судья</t>
  </si>
  <si>
    <t>Главный секретарь</t>
  </si>
  <si>
    <t>Дзыбова М.Р.</t>
  </si>
  <si>
    <t>Щецова Мария</t>
  </si>
  <si>
    <t>Минеев Андрей</t>
  </si>
  <si>
    <t>Минеев Григорий</t>
  </si>
  <si>
    <t>Брянцев Вадим</t>
  </si>
  <si>
    <t xml:space="preserve">Главный судья </t>
  </si>
  <si>
    <t>Забег</t>
  </si>
  <si>
    <t xml:space="preserve">Ильенко Н.Л. </t>
  </si>
  <si>
    <t>III</t>
  </si>
  <si>
    <t>II</t>
  </si>
  <si>
    <t>Денисов Никита</t>
  </si>
  <si>
    <t>Место</t>
  </si>
  <si>
    <t>Лицей №15</t>
  </si>
  <si>
    <t>Лицей №20</t>
  </si>
  <si>
    <t>ср</t>
  </si>
  <si>
    <t>3юн</t>
  </si>
  <si>
    <t>1юн</t>
  </si>
  <si>
    <t>Руководитель</t>
  </si>
  <si>
    <t>Выполненый разряд</t>
  </si>
  <si>
    <t>% отставание</t>
  </si>
  <si>
    <t>Порядок 
старта</t>
  </si>
  <si>
    <t xml:space="preserve">Время
финиша </t>
  </si>
  <si>
    <t>г.Пятигорск,гора Машук</t>
  </si>
  <si>
    <t>Толмачёв Степан</t>
  </si>
  <si>
    <t>СОШ №6</t>
  </si>
  <si>
    <t>Пятибратов Андрей</t>
  </si>
  <si>
    <t>Брыкалов Ярослав</t>
  </si>
  <si>
    <t>Коваленко Ангелина</t>
  </si>
  <si>
    <t>Печников Даниил</t>
  </si>
  <si>
    <t>ЖХСТ</t>
  </si>
  <si>
    <t>Цаканян Арарат</t>
  </si>
  <si>
    <t>Время 
старта</t>
  </si>
  <si>
    <t>Время
старта</t>
  </si>
  <si>
    <t>Результат</t>
  </si>
  <si>
    <t>Отсечки</t>
  </si>
  <si>
    <t>Отсечка</t>
  </si>
  <si>
    <t>1 ЭТАП ОТКРЫТОГО КУБКА ГОРОДА ПЯТИГОРСКА ПО 
СПОРТИВНОМУ ТУРИЗМУ ПАМЯТИ Р.Р. ЛЕЙЦИНГЕРА</t>
  </si>
  <si>
    <t>Квалификационный ранг:</t>
  </si>
  <si>
    <t>балла</t>
  </si>
  <si>
    <t>2 юн</t>
  </si>
  <si>
    <t xml:space="preserve">Квалификационный ранг: </t>
  </si>
  <si>
    <t>Пономарева Н. Н.</t>
  </si>
  <si>
    <t>3 юн</t>
  </si>
  <si>
    <t>сош 1</t>
  </si>
  <si>
    <t>Горелова М. В.</t>
  </si>
  <si>
    <t>Муштат Никита</t>
  </si>
  <si>
    <t>сош 28</t>
  </si>
  <si>
    <t>сош 26</t>
  </si>
  <si>
    <t>Головин Юрий</t>
  </si>
  <si>
    <t>Дергунов Анатолий</t>
  </si>
  <si>
    <t>сош19</t>
  </si>
  <si>
    <t>сош 12</t>
  </si>
  <si>
    <t>Долинина Мария</t>
  </si>
  <si>
    <t>Александрова Полина</t>
  </si>
  <si>
    <t>Бухтенко Элеонора</t>
  </si>
  <si>
    <t>Стебелева Мария</t>
  </si>
  <si>
    <t>сош 11</t>
  </si>
  <si>
    <t>сош 19</t>
  </si>
  <si>
    <t>22 октября 2017г</t>
  </si>
  <si>
    <t>сош 15</t>
  </si>
  <si>
    <t>Горелова И. В.</t>
  </si>
  <si>
    <t>Епишива Вероника</t>
  </si>
  <si>
    <t>Горбачева Алина</t>
  </si>
  <si>
    <t>Заргарян Эмилия</t>
  </si>
  <si>
    <t>Скиба Иван</t>
  </si>
  <si>
    <t>Волоковой Данил</t>
  </si>
  <si>
    <t>Отчик Богдан</t>
  </si>
  <si>
    <t>Попов Денис</t>
  </si>
  <si>
    <t>Муртузалиев Темирлан</t>
  </si>
  <si>
    <t>Максин Савелий</t>
  </si>
  <si>
    <t>Саморуков Никита</t>
  </si>
  <si>
    <t>Малихонов Асланбек</t>
  </si>
  <si>
    <t>Юрченко Михаил</t>
  </si>
  <si>
    <t>Козубов Александр</t>
  </si>
  <si>
    <t>сош 20</t>
  </si>
  <si>
    <t>Крячек Валерия</t>
  </si>
  <si>
    <t>СКФУ</t>
  </si>
  <si>
    <t>Сош 6</t>
  </si>
  <si>
    <t xml:space="preserve">I </t>
  </si>
  <si>
    <t>Арцыбашев Виктор</t>
  </si>
  <si>
    <t>Власенко Даниил</t>
  </si>
  <si>
    <t xml:space="preserve">сош 4 </t>
  </si>
  <si>
    <t xml:space="preserve">Власов Андрей </t>
  </si>
  <si>
    <t>сош 3</t>
  </si>
  <si>
    <t>Бойко Иван</t>
  </si>
  <si>
    <t>сош 6</t>
  </si>
  <si>
    <t>КуликовАндрей</t>
  </si>
  <si>
    <t>лицей №15</t>
  </si>
  <si>
    <t>Чалов И. С.</t>
  </si>
  <si>
    <t xml:space="preserve">Васильев Павел </t>
  </si>
  <si>
    <t xml:space="preserve">Сухарь Данил </t>
  </si>
  <si>
    <t>Мин. Воды</t>
  </si>
  <si>
    <t>Чернов Никита</t>
  </si>
  <si>
    <t>Мин. Воды. т/к Экватор</t>
  </si>
  <si>
    <t>Ткаченко Владислав</t>
  </si>
  <si>
    <t>ПРОТОКОЛ РЕЗУЛЬТАТОВ
(мальчики младшие 2005-2008 г.р.)</t>
  </si>
  <si>
    <t>г.Пятигорск, гора Машук</t>
  </si>
  <si>
    <t>Ким Елена</t>
  </si>
  <si>
    <t>Гальченко Дарья</t>
  </si>
  <si>
    <t>Красновид Ульяна</t>
  </si>
  <si>
    <t>Ермакова Ульяна</t>
  </si>
  <si>
    <t>лицей 15</t>
  </si>
  <si>
    <t>лицей 20</t>
  </si>
  <si>
    <t xml:space="preserve">II </t>
  </si>
  <si>
    <t>сош 7</t>
  </si>
  <si>
    <t>Ильенко Н. Л.</t>
  </si>
  <si>
    <t>Гузеев Кирилл</t>
  </si>
  <si>
    <t>Подсвиров Денис</t>
  </si>
  <si>
    <t>сош 5</t>
  </si>
  <si>
    <t>Павлов В. В.</t>
  </si>
  <si>
    <t>Рудаков Ренат</t>
  </si>
  <si>
    <t xml:space="preserve">Тимченко Максим </t>
  </si>
  <si>
    <t>мин. Воды</t>
  </si>
  <si>
    <t xml:space="preserve">Трипольский Владислав </t>
  </si>
  <si>
    <t>Окань Дмитрий</t>
  </si>
  <si>
    <t>мин. Воды. т/к Экватор</t>
  </si>
  <si>
    <t xml:space="preserve">Класс дистанции: </t>
  </si>
  <si>
    <t>Толмачёва Дарья</t>
  </si>
  <si>
    <t>Проценко Анастасия</t>
  </si>
  <si>
    <t>сош 30</t>
  </si>
  <si>
    <t>1 юн</t>
  </si>
  <si>
    <t>Кириллова Ольга</t>
  </si>
  <si>
    <t>Шатова Кристина</t>
  </si>
  <si>
    <t xml:space="preserve">Захарина Дарья </t>
  </si>
  <si>
    <t xml:space="preserve">Григова Александра </t>
  </si>
  <si>
    <t>Мамедов Рафаил</t>
  </si>
  <si>
    <t>Фармазян Борис</t>
  </si>
  <si>
    <t>Сашкова Валерия</t>
  </si>
  <si>
    <t>ПРОТОКОЛ РЕЗУЛЬТАТОВ
(девочки средние 2003-2004 г.р.)</t>
  </si>
  <si>
    <t>ПРОТОКОЛ РЕЗУЛЬТАТОВ
(мальчики средние 2003-2004 г.р.)</t>
  </si>
  <si>
    <t>ПРОТОКОЛ РЕЗУЛЬТАТОВ
(девочки младшие 2005-2008 г.р.)</t>
  </si>
  <si>
    <t>Гуменникова Анастасия</t>
  </si>
  <si>
    <t>сош 16</t>
  </si>
  <si>
    <t xml:space="preserve">сош 7 </t>
  </si>
  <si>
    <t>Карапетян Элина</t>
  </si>
  <si>
    <t>Мкртчян Елена</t>
  </si>
  <si>
    <t>мин воды</t>
  </si>
  <si>
    <t xml:space="preserve">Яшина Валентина </t>
  </si>
  <si>
    <t>ПРОТОКОЛ РЕЗУЛЬТАТОВ
(девочки старшие 2002-2000 г.р.)</t>
  </si>
  <si>
    <t>Черкашин Александр</t>
  </si>
  <si>
    <t>МКЖТ</t>
  </si>
  <si>
    <t>Осипов Эмиль</t>
  </si>
  <si>
    <t>Столяров Илья</t>
  </si>
  <si>
    <t>сош 23</t>
  </si>
  <si>
    <t>Тихонов Никита </t>
  </si>
  <si>
    <t>Писаренко Кирилл</t>
  </si>
  <si>
    <t>Роганин Никита</t>
  </si>
  <si>
    <t>МУ "Управление образования администрации города Пятигорска"
МБУДО Центр детского и юношеского туризма и экскурсий им. Р.Р. Лейцингера</t>
  </si>
  <si>
    <t>Ходжаян Михаил</t>
  </si>
  <si>
    <t>Базильский К. В.</t>
  </si>
  <si>
    <t>Джабаров</t>
  </si>
  <si>
    <t>Лицей 20</t>
  </si>
  <si>
    <t>Маргарян</t>
  </si>
  <si>
    <t>Ессентуки</t>
  </si>
  <si>
    <t>Пальчиков</t>
  </si>
  <si>
    <t>Зеленокумск</t>
  </si>
  <si>
    <t>Жебриков</t>
  </si>
  <si>
    <t>Тимофеев</t>
  </si>
  <si>
    <t>Иванников</t>
  </si>
  <si>
    <t>Кожевников</t>
  </si>
  <si>
    <t>Гукосян</t>
  </si>
  <si>
    <t>Бохан Святогор</t>
  </si>
  <si>
    <t>Богославцев</t>
  </si>
  <si>
    <t>I</t>
  </si>
  <si>
    <t>Молчанова</t>
  </si>
  <si>
    <t>Сердюкова М. И.</t>
  </si>
  <si>
    <t>Кожевникова</t>
  </si>
  <si>
    <t>Кюльбакова Полина</t>
  </si>
  <si>
    <t>Власюк Алисия</t>
  </si>
  <si>
    <t>Скоробогатько Валерия</t>
  </si>
  <si>
    <t>Белова</t>
  </si>
  <si>
    <t>Кюльбакова Томара</t>
  </si>
  <si>
    <t>Болотова Мариана</t>
  </si>
  <si>
    <t>Уханова</t>
  </si>
  <si>
    <t>Чалов И. С</t>
  </si>
  <si>
    <t>В/К</t>
  </si>
  <si>
    <t>Бабаева Рената</t>
  </si>
  <si>
    <t>Мануренко</t>
  </si>
  <si>
    <t>Тихоненко</t>
  </si>
  <si>
    <t>Абрамянц А. Я</t>
  </si>
  <si>
    <t>мин. Воды. т/к экватор</t>
  </si>
  <si>
    <t>Шаламов</t>
  </si>
  <si>
    <t>Зеленокумс</t>
  </si>
  <si>
    <t>Марченко</t>
  </si>
  <si>
    <t>Потапов Никита</t>
  </si>
  <si>
    <t>Старченко</t>
  </si>
  <si>
    <t>Горбачев</t>
  </si>
  <si>
    <t>Шрайнер</t>
  </si>
  <si>
    <t>Ивинский</t>
  </si>
  <si>
    <t>Татарцев</t>
  </si>
  <si>
    <t>Потапов Илья</t>
  </si>
  <si>
    <t>Гумбатов</t>
  </si>
  <si>
    <t>Часовсков</t>
  </si>
  <si>
    <t>Антонов</t>
  </si>
  <si>
    <t>Адамянц А. Я</t>
  </si>
  <si>
    <t>Соробогатова Д.</t>
  </si>
  <si>
    <t>Громенко</t>
  </si>
  <si>
    <t>Яркова</t>
  </si>
  <si>
    <t>Прихотько</t>
  </si>
  <si>
    <t>сн</t>
  </si>
  <si>
    <t>Гогуадзе Александра</t>
  </si>
  <si>
    <t>Титаренко Владислав</t>
  </si>
  <si>
    <t>Снегирев Артем</t>
  </si>
  <si>
    <t>Ткаченко Виталий</t>
  </si>
  <si>
    <t>Рыбаков Александр</t>
  </si>
  <si>
    <t>Сош 5</t>
  </si>
  <si>
    <t>Шаула Семен</t>
  </si>
  <si>
    <t>Квалификационный ранг:  не определялся</t>
  </si>
  <si>
    <t>Класс дистанции: 1</t>
  </si>
  <si>
    <t>8,6 баллов</t>
  </si>
  <si>
    <t>Квалификационный ранг: 16,2 балла</t>
  </si>
  <si>
    <t>Квалификационный ранг: 24,6 баллов</t>
  </si>
  <si>
    <t>ПРОТОКОЛ РЕЗУЛЬТАТОВ
(мальчики старшие 2001-2002 г.р.)</t>
  </si>
  <si>
    <t>Класс дистанции:  2</t>
  </si>
  <si>
    <t>40,2 балла</t>
  </si>
  <si>
    <t>Погосян Артем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</si>
</sst>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:mm;@"/>
    <numFmt numFmtId="177" formatCode="[$-F400]h:mm:ss\ AM/PM"/>
    <numFmt numFmtId="178" formatCode="[$-FC19]d\ mmmm\ yyyy\ &quot;г.&quot;"/>
    <numFmt numFmtId="179" formatCode="000000"/>
    <numFmt numFmtId="180" formatCode="[h]:mm:ss;@"/>
    <numFmt numFmtId="181" formatCode="0.0%"/>
    <numFmt numFmtId="182" formatCode="0.0E+00"/>
  </numFmts>
  <fonts count="35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/>
    </xf>
    <xf numFmtId="0" fontId="0" fillId="0" borderId="0" xfId="0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80" fontId="9" fillId="0" borderId="10" xfId="57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1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80" fontId="9" fillId="0" borderId="10" xfId="0" applyNumberFormat="1" applyFont="1" applyFill="1" applyBorder="1" applyAlignment="1">
      <alignment horizontal="center" vertical="top" wrapText="1"/>
    </xf>
    <xf numFmtId="21" fontId="3" fillId="0" borderId="10" xfId="0" applyNumberFormat="1" applyFont="1" applyBorder="1" applyAlignment="1">
      <alignment horizontal="center" vertical="top" wrapText="1"/>
    </xf>
    <xf numFmtId="20" fontId="3" fillId="0" borderId="10" xfId="0" applyNumberFormat="1" applyFont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 vertical="top" wrapText="1"/>
    </xf>
    <xf numFmtId="181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2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80" fontId="3" fillId="0" borderId="15" xfId="0" applyNumberFormat="1" applyFont="1" applyFill="1" applyBorder="1" applyAlignment="1">
      <alignment horizontal="center" vertical="top" wrapText="1"/>
    </xf>
    <xf numFmtId="180" fontId="9" fillId="0" borderId="15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80" fontId="3" fillId="0" borderId="11" xfId="0" applyNumberFormat="1" applyFont="1" applyFill="1" applyBorder="1" applyAlignment="1">
      <alignment horizontal="center" vertical="top" wrapText="1"/>
    </xf>
    <xf numFmtId="180" fontId="9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6" xfId="0" applyBorder="1" applyAlignment="1">
      <alignment/>
    </xf>
    <xf numFmtId="0" fontId="3" fillId="0" borderId="10" xfId="0" applyFont="1" applyBorder="1" applyAlignment="1">
      <alignment horizontal="center" vertical="top" textRotation="90" wrapText="1"/>
    </xf>
    <xf numFmtId="0" fontId="3" fillId="0" borderId="10" xfId="0" applyFont="1" applyFill="1" applyBorder="1" applyAlignment="1">
      <alignment horizontal="center" vertical="top" textRotation="90" wrapText="1"/>
    </xf>
    <xf numFmtId="1" fontId="3" fillId="0" borderId="10" xfId="0" applyNumberFormat="1" applyFont="1" applyFill="1" applyBorder="1" applyAlignment="1">
      <alignment horizontal="center" vertical="top" wrapText="1"/>
    </xf>
    <xf numFmtId="21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textRotation="90" wrapText="1"/>
    </xf>
    <xf numFmtId="0" fontId="9" fillId="0" borderId="10" xfId="0" applyFont="1" applyFill="1" applyBorder="1" applyAlignment="1">
      <alignment horizontal="center" vertical="top" textRotation="90" wrapText="1"/>
    </xf>
    <xf numFmtId="1" fontId="9" fillId="0" borderId="10" xfId="0" applyNumberFormat="1" applyFont="1" applyFill="1" applyBorder="1" applyAlignment="1">
      <alignment horizontal="center" vertical="top" wrapText="1"/>
    </xf>
    <xf numFmtId="10" fontId="3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180" fontId="9" fillId="0" borderId="10" xfId="0" applyNumberFormat="1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81" fontId="3" fillId="0" borderId="10" xfId="0" applyNumberFormat="1" applyFont="1" applyBorder="1" applyAlignment="1">
      <alignment horizontal="center" vertical="top" wrapText="1"/>
    </xf>
    <xf numFmtId="181" fontId="9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4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80" zoomScaleNormal="80" zoomScalePageLayoutView="0" workbookViewId="0" topLeftCell="A5">
      <selection activeCell="D18" sqref="D18"/>
    </sheetView>
  </sheetViews>
  <sheetFormatPr defaultColWidth="9.00390625" defaultRowHeight="12.75"/>
  <cols>
    <col min="1" max="1" width="5.125" style="0" customWidth="1"/>
    <col min="2" max="2" width="23.125" style="0" customWidth="1"/>
    <col min="3" max="3" width="8.75390625" style="0" customWidth="1"/>
    <col min="4" max="4" width="7.875" style="0" customWidth="1"/>
    <col min="5" max="5" width="18.00390625" style="0" customWidth="1"/>
    <col min="6" max="6" width="6.625" style="0" customWidth="1"/>
    <col min="7" max="7" width="6.00390625" style="0" customWidth="1"/>
    <col min="8" max="8" width="23.25390625" style="0" customWidth="1"/>
    <col min="9" max="9" width="8.625" style="0" customWidth="1"/>
    <col min="10" max="10" width="9.00390625" style="0" hidden="1" customWidth="1"/>
    <col min="11" max="11" width="0.12890625" style="0" customWidth="1"/>
    <col min="12" max="12" width="15.75390625" style="0" customWidth="1"/>
    <col min="13" max="13" width="8.00390625" style="0" hidden="1" customWidth="1"/>
    <col min="14" max="14" width="11.625" style="0" customWidth="1"/>
    <col min="15" max="15" width="12.625" style="0" customWidth="1"/>
    <col min="16" max="16" width="10.125" style="0" customWidth="1"/>
    <col min="17" max="17" width="9.625" style="0" customWidth="1"/>
    <col min="18" max="18" width="11.375" style="0" customWidth="1"/>
    <col min="19" max="19" width="8.75390625" style="0" customWidth="1"/>
    <col min="20" max="20" width="31.625" style="0" customWidth="1"/>
  </cols>
  <sheetData>
    <row r="1" spans="1:20" ht="45.75" customHeight="1">
      <c r="A1" s="98" t="s">
        <v>165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42.75" customHeight="1">
      <c r="A2" s="99" t="s">
        <v>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40.5" customHeight="1">
      <c r="A3" s="101" t="s">
        <v>113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17" ht="18.75" customHeight="1">
      <c r="A4" s="95" t="s">
        <v>76</v>
      </c>
      <c r="B4" s="96"/>
      <c r="C4" s="97"/>
      <c r="D4" s="97"/>
      <c r="E4" s="97"/>
      <c r="F4" s="97"/>
      <c r="G4" s="96"/>
      <c r="H4" s="12"/>
      <c r="I4" s="6"/>
      <c r="J4" s="6"/>
      <c r="K4" s="13"/>
      <c r="M4" s="6"/>
      <c r="Q4" s="6" t="s">
        <v>114</v>
      </c>
    </row>
    <row r="5" spans="1:17" s="2" customFormat="1" ht="131.25" customHeight="1">
      <c r="A5" s="17" t="s">
        <v>0</v>
      </c>
      <c r="B5" s="17" t="s">
        <v>6</v>
      </c>
      <c r="C5" s="17" t="s">
        <v>1</v>
      </c>
      <c r="D5" s="49" t="s">
        <v>2</v>
      </c>
      <c r="E5" s="50" t="s">
        <v>3</v>
      </c>
      <c r="F5" s="50" t="s">
        <v>4</v>
      </c>
      <c r="G5" s="50" t="s">
        <v>5</v>
      </c>
      <c r="H5" s="17" t="s">
        <v>35</v>
      </c>
      <c r="I5" s="51" t="s">
        <v>49</v>
      </c>
      <c r="J5" s="17" t="s">
        <v>15</v>
      </c>
      <c r="K5" s="63"/>
      <c r="L5" s="25" t="s">
        <v>39</v>
      </c>
      <c r="M5" s="31" t="s">
        <v>53</v>
      </c>
      <c r="N5" s="25" t="s">
        <v>51</v>
      </c>
      <c r="O5" s="25" t="s">
        <v>29</v>
      </c>
      <c r="P5" s="31" t="s">
        <v>37</v>
      </c>
      <c r="Q5" s="31" t="s">
        <v>36</v>
      </c>
    </row>
    <row r="6" spans="1:17" s="36" customFormat="1" ht="15.75">
      <c r="A6" s="52">
        <v>1</v>
      </c>
      <c r="B6" s="56" t="s">
        <v>28</v>
      </c>
      <c r="C6" s="52">
        <v>2007</v>
      </c>
      <c r="D6" s="52" t="s">
        <v>10</v>
      </c>
      <c r="E6" s="52" t="s">
        <v>65</v>
      </c>
      <c r="F6" s="52" t="s">
        <v>34</v>
      </c>
      <c r="G6" s="52" t="s">
        <v>7</v>
      </c>
      <c r="H6" s="52" t="s">
        <v>62</v>
      </c>
      <c r="I6" s="62">
        <v>0.02918981481481481</v>
      </c>
      <c r="J6" s="62"/>
      <c r="K6" s="62"/>
      <c r="L6" s="62">
        <v>0.03184027777777778</v>
      </c>
      <c r="M6" s="62"/>
      <c r="N6" s="59">
        <v>0.0026504629629629625</v>
      </c>
      <c r="O6" s="54" t="s">
        <v>181</v>
      </c>
      <c r="P6" s="65">
        <v>1</v>
      </c>
      <c r="Q6" s="52" t="s">
        <v>138</v>
      </c>
    </row>
    <row r="7" spans="1:17" s="36" customFormat="1" ht="15.75">
      <c r="A7" s="52">
        <v>2</v>
      </c>
      <c r="B7" s="66" t="s">
        <v>108</v>
      </c>
      <c r="C7" s="52">
        <v>2005</v>
      </c>
      <c r="D7" s="52" t="s">
        <v>10</v>
      </c>
      <c r="E7" s="52" t="s">
        <v>109</v>
      </c>
      <c r="F7" s="52" t="s">
        <v>9</v>
      </c>
      <c r="G7" s="52" t="s">
        <v>7</v>
      </c>
      <c r="H7" s="52" t="s">
        <v>167</v>
      </c>
      <c r="I7" s="62">
        <v>0.0006944444444444445</v>
      </c>
      <c r="J7" s="62"/>
      <c r="K7" s="62"/>
      <c r="L7" s="62">
        <v>0.0034606481481481485</v>
      </c>
      <c r="M7" s="62"/>
      <c r="N7" s="59">
        <v>0.0027662037037037034</v>
      </c>
      <c r="O7" s="54" t="s">
        <v>27</v>
      </c>
      <c r="P7" s="65">
        <f>N7/$N$6</f>
        <v>1.0436681222707425</v>
      </c>
      <c r="Q7" s="52" t="s">
        <v>138</v>
      </c>
    </row>
    <row r="8" spans="1:17" ht="15.75">
      <c r="A8" s="52">
        <v>3</v>
      </c>
      <c r="B8" s="56" t="s">
        <v>180</v>
      </c>
      <c r="C8" s="56">
        <v>2005</v>
      </c>
      <c r="D8" s="52" t="s">
        <v>10</v>
      </c>
      <c r="E8" s="52" t="s">
        <v>173</v>
      </c>
      <c r="F8" s="52" t="s">
        <v>9</v>
      </c>
      <c r="G8" s="52" t="s">
        <v>7</v>
      </c>
      <c r="H8" s="52" t="s">
        <v>174</v>
      </c>
      <c r="I8" s="67">
        <v>0.036111111111111115</v>
      </c>
      <c r="J8" s="56"/>
      <c r="K8" s="56"/>
      <c r="L8" s="60">
        <v>0.038981481481481485</v>
      </c>
      <c r="M8" s="56"/>
      <c r="N8" s="57">
        <v>0.002870370370370371</v>
      </c>
      <c r="O8" s="58" t="s">
        <v>26</v>
      </c>
      <c r="P8" s="65">
        <f aca="true" t="shared" si="0" ref="P8:P36">N8/$N$6</f>
        <v>1.0829694323144108</v>
      </c>
      <c r="Q8" s="56" t="s">
        <v>138</v>
      </c>
    </row>
    <row r="9" spans="1:17" ht="15.75">
      <c r="A9" s="68">
        <v>4</v>
      </c>
      <c r="B9" s="56" t="s">
        <v>100</v>
      </c>
      <c r="C9" s="56">
        <v>2004</v>
      </c>
      <c r="D9" s="56" t="s">
        <v>32</v>
      </c>
      <c r="E9" s="56" t="s">
        <v>101</v>
      </c>
      <c r="F9" s="56" t="s">
        <v>60</v>
      </c>
      <c r="G9" s="56" t="s">
        <v>7</v>
      </c>
      <c r="H9" s="56" t="s">
        <v>123</v>
      </c>
      <c r="I9" s="60">
        <v>0.035416666666666666</v>
      </c>
      <c r="J9" s="56"/>
      <c r="K9" s="56"/>
      <c r="L9" s="60">
        <v>0.03837962962962963</v>
      </c>
      <c r="M9" s="56"/>
      <c r="N9" s="57">
        <v>0.002962962962962963</v>
      </c>
      <c r="O9" s="69">
        <v>4</v>
      </c>
      <c r="P9" s="65">
        <f t="shared" si="0"/>
        <v>1.1179039301310045</v>
      </c>
      <c r="Q9" s="68" t="s">
        <v>138</v>
      </c>
    </row>
    <row r="10" spans="1:17" s="36" customFormat="1" ht="15.75">
      <c r="A10" s="52">
        <v>5</v>
      </c>
      <c r="B10" s="52" t="s">
        <v>83</v>
      </c>
      <c r="C10" s="52">
        <v>2005</v>
      </c>
      <c r="D10" s="52" t="s">
        <v>10</v>
      </c>
      <c r="E10" s="52" t="s">
        <v>105</v>
      </c>
      <c r="F10" s="52" t="s">
        <v>57</v>
      </c>
      <c r="G10" s="52" t="s">
        <v>7</v>
      </c>
      <c r="H10" s="52" t="s">
        <v>78</v>
      </c>
      <c r="I10" s="62">
        <v>0.0125</v>
      </c>
      <c r="J10" s="59"/>
      <c r="K10" s="62">
        <v>10</v>
      </c>
      <c r="L10" s="62">
        <v>0.015462962962962963</v>
      </c>
      <c r="M10" s="62"/>
      <c r="N10" s="59">
        <v>0.002962962962962963</v>
      </c>
      <c r="O10" s="52">
        <v>4</v>
      </c>
      <c r="P10" s="65">
        <f t="shared" si="0"/>
        <v>1.1179039301310045</v>
      </c>
      <c r="Q10" s="52" t="s">
        <v>34</v>
      </c>
    </row>
    <row r="11" spans="1:17" s="36" customFormat="1" ht="15.75">
      <c r="A11" s="52">
        <v>6</v>
      </c>
      <c r="B11" s="52" t="s">
        <v>97</v>
      </c>
      <c r="C11" s="52">
        <v>2007</v>
      </c>
      <c r="D11" s="52" t="s">
        <v>10</v>
      </c>
      <c r="E11" s="52" t="s">
        <v>31</v>
      </c>
      <c r="F11" s="52" t="s">
        <v>138</v>
      </c>
      <c r="G11" s="52" t="s">
        <v>7</v>
      </c>
      <c r="H11" s="52" t="s">
        <v>106</v>
      </c>
      <c r="I11" s="62">
        <v>0.003472222222222222</v>
      </c>
      <c r="J11" s="59"/>
      <c r="K11" s="62">
        <v>17</v>
      </c>
      <c r="L11" s="62">
        <v>0.006469907407407407</v>
      </c>
      <c r="M11" s="62"/>
      <c r="N11" s="59">
        <v>0.002997685185185185</v>
      </c>
      <c r="O11" s="52">
        <v>5</v>
      </c>
      <c r="P11" s="65">
        <f t="shared" si="0"/>
        <v>1.1310043668122272</v>
      </c>
      <c r="Q11" s="52" t="s">
        <v>138</v>
      </c>
    </row>
    <row r="12" spans="1:17" s="37" customFormat="1" ht="15.75">
      <c r="A12" s="52">
        <v>7</v>
      </c>
      <c r="B12" s="56" t="s">
        <v>178</v>
      </c>
      <c r="C12" s="56">
        <v>2007</v>
      </c>
      <c r="D12" s="52" t="s">
        <v>10</v>
      </c>
      <c r="E12" s="56" t="s">
        <v>173</v>
      </c>
      <c r="F12" s="56" t="s">
        <v>9</v>
      </c>
      <c r="G12" s="52" t="s">
        <v>7</v>
      </c>
      <c r="H12" s="52" t="s">
        <v>174</v>
      </c>
      <c r="I12" s="60">
        <v>0.03194444444444445</v>
      </c>
      <c r="J12" s="56"/>
      <c r="K12" s="56"/>
      <c r="L12" s="60">
        <v>0.03497685185185185</v>
      </c>
      <c r="M12" s="56"/>
      <c r="N12" s="57">
        <v>0.0030324074074074073</v>
      </c>
      <c r="O12" s="56">
        <v>6</v>
      </c>
      <c r="P12" s="65">
        <f t="shared" si="0"/>
        <v>1.14410480349345</v>
      </c>
      <c r="Q12" s="56" t="s">
        <v>57</v>
      </c>
    </row>
    <row r="13" spans="1:17" s="37" customFormat="1" ht="15.75">
      <c r="A13" s="56">
        <v>8</v>
      </c>
      <c r="B13" s="56" t="s">
        <v>107</v>
      </c>
      <c r="C13" s="56">
        <v>2006</v>
      </c>
      <c r="D13" s="52" t="s">
        <v>10</v>
      </c>
      <c r="E13" s="56" t="s">
        <v>31</v>
      </c>
      <c r="F13" s="56" t="s">
        <v>9</v>
      </c>
      <c r="G13" s="52" t="s">
        <v>7</v>
      </c>
      <c r="H13" s="56" t="s">
        <v>106</v>
      </c>
      <c r="I13" s="60">
        <v>0.022222222222222223</v>
      </c>
      <c r="J13" s="56"/>
      <c r="K13" s="56"/>
      <c r="L13" s="60">
        <v>0.025451388888888888</v>
      </c>
      <c r="M13" s="56"/>
      <c r="N13" s="57">
        <v>0.0032291666666666666</v>
      </c>
      <c r="O13" s="56">
        <v>7</v>
      </c>
      <c r="P13" s="65">
        <f t="shared" si="0"/>
        <v>1.218340611353712</v>
      </c>
      <c r="Q13" s="56" t="s">
        <v>57</v>
      </c>
    </row>
    <row r="14" spans="1:17" s="37" customFormat="1" ht="15.75">
      <c r="A14" s="56">
        <v>9</v>
      </c>
      <c r="B14" s="52" t="s">
        <v>84</v>
      </c>
      <c r="C14" s="52">
        <v>2007</v>
      </c>
      <c r="D14" s="52" t="s">
        <v>10</v>
      </c>
      <c r="E14" s="52" t="s">
        <v>30</v>
      </c>
      <c r="F14" s="52" t="s">
        <v>60</v>
      </c>
      <c r="G14" s="52" t="s">
        <v>7</v>
      </c>
      <c r="H14" s="52" t="s">
        <v>78</v>
      </c>
      <c r="I14" s="60">
        <v>0.02361111111111111</v>
      </c>
      <c r="J14" s="56"/>
      <c r="K14" s="56"/>
      <c r="L14" s="60">
        <v>0.026967592592592595</v>
      </c>
      <c r="M14" s="56"/>
      <c r="N14" s="57">
        <v>0.003356481481481481</v>
      </c>
      <c r="O14" s="56">
        <v>8</v>
      </c>
      <c r="P14" s="65">
        <f t="shared" si="0"/>
        <v>1.2663755458515285</v>
      </c>
      <c r="Q14" s="56" t="s">
        <v>57</v>
      </c>
    </row>
    <row r="15" spans="1:17" s="36" customFormat="1" ht="15.75">
      <c r="A15" s="52">
        <v>10</v>
      </c>
      <c r="B15" s="56" t="s">
        <v>41</v>
      </c>
      <c r="C15" s="52">
        <v>2006</v>
      </c>
      <c r="D15" s="52" t="s">
        <v>10</v>
      </c>
      <c r="E15" s="52" t="s">
        <v>61</v>
      </c>
      <c r="F15" s="52" t="s">
        <v>60</v>
      </c>
      <c r="G15" s="52" t="s">
        <v>7</v>
      </c>
      <c r="H15" s="52" t="s">
        <v>62</v>
      </c>
      <c r="I15" s="62">
        <v>0</v>
      </c>
      <c r="J15" s="59"/>
      <c r="K15" s="62">
        <v>11</v>
      </c>
      <c r="L15" s="62">
        <v>0.0033912037037037036</v>
      </c>
      <c r="M15" s="62"/>
      <c r="N15" s="59">
        <v>0.0033912037037037036</v>
      </c>
      <c r="O15" s="52">
        <v>9</v>
      </c>
      <c r="P15" s="65">
        <f t="shared" si="0"/>
        <v>1.2794759825327513</v>
      </c>
      <c r="Q15" s="52" t="s">
        <v>57</v>
      </c>
    </row>
    <row r="16" spans="1:17" s="37" customFormat="1" ht="15.75">
      <c r="A16" s="52">
        <v>11</v>
      </c>
      <c r="B16" s="52" t="s">
        <v>98</v>
      </c>
      <c r="C16" s="52">
        <v>2006</v>
      </c>
      <c r="D16" s="52" t="s">
        <v>10</v>
      </c>
      <c r="E16" s="52" t="s">
        <v>99</v>
      </c>
      <c r="F16" s="52" t="s">
        <v>60</v>
      </c>
      <c r="G16" s="52" t="s">
        <v>7</v>
      </c>
      <c r="H16" s="52" t="s">
        <v>78</v>
      </c>
      <c r="I16" s="60">
        <v>0.027777777777777776</v>
      </c>
      <c r="J16" s="56"/>
      <c r="K16" s="56"/>
      <c r="L16" s="60">
        <v>0.03119212962962963</v>
      </c>
      <c r="M16" s="56"/>
      <c r="N16" s="57">
        <v>0.003414351851851852</v>
      </c>
      <c r="O16" s="56">
        <v>10</v>
      </c>
      <c r="P16" s="65">
        <f t="shared" si="0"/>
        <v>1.2882096069868998</v>
      </c>
      <c r="Q16" s="56" t="s">
        <v>57</v>
      </c>
    </row>
    <row r="17" spans="1:17" s="37" customFormat="1" ht="15.75">
      <c r="A17" s="52">
        <v>12</v>
      </c>
      <c r="B17" s="52" t="s">
        <v>87</v>
      </c>
      <c r="C17" s="52">
        <v>2006</v>
      </c>
      <c r="D17" s="52" t="s">
        <v>10</v>
      </c>
      <c r="E17" s="52" t="s">
        <v>30</v>
      </c>
      <c r="F17" s="52" t="s">
        <v>9</v>
      </c>
      <c r="G17" s="52" t="s">
        <v>7</v>
      </c>
      <c r="H17" s="52" t="s">
        <v>78</v>
      </c>
      <c r="I17" s="60">
        <v>0.016666666666666666</v>
      </c>
      <c r="J17" s="56"/>
      <c r="K17" s="56"/>
      <c r="L17" s="60">
        <v>0.02011574074074074</v>
      </c>
      <c r="M17" s="56"/>
      <c r="N17" s="57">
        <v>0.0034490740740740745</v>
      </c>
      <c r="O17" s="56">
        <v>11</v>
      </c>
      <c r="P17" s="65">
        <f t="shared" si="0"/>
        <v>1.3013100436681226</v>
      </c>
      <c r="Q17" s="56"/>
    </row>
    <row r="18" spans="1:17" s="37" customFormat="1" ht="30.75" customHeight="1">
      <c r="A18" s="52">
        <v>13</v>
      </c>
      <c r="B18" s="69" t="s">
        <v>110</v>
      </c>
      <c r="C18" s="52">
        <v>2005</v>
      </c>
      <c r="D18" s="52" t="s">
        <v>10</v>
      </c>
      <c r="E18" s="52" t="s">
        <v>111</v>
      </c>
      <c r="F18" s="52" t="s">
        <v>9</v>
      </c>
      <c r="G18" s="52" t="s">
        <v>7</v>
      </c>
      <c r="H18" s="52" t="s">
        <v>197</v>
      </c>
      <c r="I18" s="60">
        <v>0.025</v>
      </c>
      <c r="J18" s="56"/>
      <c r="K18" s="56"/>
      <c r="L18" s="60">
        <v>0.028483796296296295</v>
      </c>
      <c r="M18" s="56"/>
      <c r="N18" s="57">
        <v>0.003483796296296296</v>
      </c>
      <c r="O18" s="56">
        <v>12</v>
      </c>
      <c r="P18" s="65">
        <f t="shared" si="0"/>
        <v>1.314410480349345</v>
      </c>
      <c r="Q18" s="56"/>
    </row>
    <row r="19" spans="1:17" s="36" customFormat="1" ht="15.75">
      <c r="A19" s="52">
        <v>14</v>
      </c>
      <c r="B19" s="52" t="s">
        <v>168</v>
      </c>
      <c r="C19" s="52">
        <v>2005</v>
      </c>
      <c r="D19" s="52" t="s">
        <v>10</v>
      </c>
      <c r="E19" s="52" t="s">
        <v>169</v>
      </c>
      <c r="F19" s="52" t="s">
        <v>9</v>
      </c>
      <c r="G19" s="52" t="s">
        <v>7</v>
      </c>
      <c r="H19" s="52" t="s">
        <v>106</v>
      </c>
      <c r="I19" s="62">
        <v>0.008333333333333333</v>
      </c>
      <c r="J19" s="59"/>
      <c r="K19" s="62">
        <v>2</v>
      </c>
      <c r="L19" s="62">
        <v>0.011828703703703704</v>
      </c>
      <c r="M19" s="62"/>
      <c r="N19" s="59">
        <v>0.0034953703703703705</v>
      </c>
      <c r="O19" s="52">
        <v>13</v>
      </c>
      <c r="P19" s="65">
        <f t="shared" si="0"/>
        <v>1.3187772925764194</v>
      </c>
      <c r="Q19" s="52"/>
    </row>
    <row r="20" spans="1:17" s="36" customFormat="1" ht="17.25" customHeight="1">
      <c r="A20" s="52">
        <v>15</v>
      </c>
      <c r="B20" s="52" t="s">
        <v>89</v>
      </c>
      <c r="C20" s="52">
        <v>2008</v>
      </c>
      <c r="D20" s="52" t="s">
        <v>10</v>
      </c>
      <c r="E20" s="52" t="s">
        <v>30</v>
      </c>
      <c r="F20" s="52" t="s">
        <v>9</v>
      </c>
      <c r="G20" s="52" t="s">
        <v>7</v>
      </c>
      <c r="H20" s="52" t="s">
        <v>78</v>
      </c>
      <c r="I20" s="62">
        <v>0.001388888888888889</v>
      </c>
      <c r="J20" s="59"/>
      <c r="K20" s="62">
        <v>12</v>
      </c>
      <c r="L20" s="62">
        <v>0.005011574074074074</v>
      </c>
      <c r="M20" s="62"/>
      <c r="N20" s="59">
        <v>0.0036226851851851854</v>
      </c>
      <c r="O20" s="52">
        <v>14</v>
      </c>
      <c r="P20" s="65">
        <f t="shared" si="0"/>
        <v>1.366812227074236</v>
      </c>
      <c r="Q20" s="52"/>
    </row>
    <row r="21" spans="1:17" s="37" customFormat="1" ht="15.75">
      <c r="A21" s="52">
        <v>16</v>
      </c>
      <c r="B21" s="52" t="s">
        <v>82</v>
      </c>
      <c r="C21" s="52">
        <v>2006</v>
      </c>
      <c r="D21" s="52" t="s">
        <v>10</v>
      </c>
      <c r="E21" s="52" t="s">
        <v>30</v>
      </c>
      <c r="F21" s="52" t="s">
        <v>57</v>
      </c>
      <c r="G21" s="52" t="s">
        <v>7</v>
      </c>
      <c r="H21" s="52" t="s">
        <v>78</v>
      </c>
      <c r="I21" s="60">
        <v>0.006944444444444444</v>
      </c>
      <c r="J21" s="56"/>
      <c r="K21" s="56"/>
      <c r="L21" s="60">
        <v>0.010590277777777777</v>
      </c>
      <c r="M21" s="56"/>
      <c r="N21" s="57">
        <v>0.003645833333333333</v>
      </c>
      <c r="O21" s="52">
        <v>15</v>
      </c>
      <c r="P21" s="65">
        <f t="shared" si="0"/>
        <v>1.3755458515283843</v>
      </c>
      <c r="Q21" s="56"/>
    </row>
    <row r="22" spans="1:17" s="37" customFormat="1" ht="15.75">
      <c r="A22" s="52">
        <v>17</v>
      </c>
      <c r="B22" s="69" t="s">
        <v>177</v>
      </c>
      <c r="C22" s="56">
        <v>2005</v>
      </c>
      <c r="D22" s="52" t="s">
        <v>10</v>
      </c>
      <c r="E22" s="52" t="s">
        <v>173</v>
      </c>
      <c r="F22" s="56" t="s">
        <v>9</v>
      </c>
      <c r="G22" s="52" t="s">
        <v>7</v>
      </c>
      <c r="H22" s="52" t="s">
        <v>174</v>
      </c>
      <c r="I22" s="60">
        <v>0.030555555555555555</v>
      </c>
      <c r="J22" s="56"/>
      <c r="K22" s="56"/>
      <c r="L22" s="60">
        <v>0.034375</v>
      </c>
      <c r="M22" s="56"/>
      <c r="N22" s="57">
        <v>0.0038194444444444443</v>
      </c>
      <c r="O22" s="56">
        <v>16</v>
      </c>
      <c r="P22" s="65">
        <f t="shared" si="0"/>
        <v>1.441048034934498</v>
      </c>
      <c r="Q22" s="56"/>
    </row>
    <row r="23" spans="1:17" s="37" customFormat="1" ht="15.75">
      <c r="A23" s="52">
        <v>18</v>
      </c>
      <c r="B23" s="52" t="s">
        <v>88</v>
      </c>
      <c r="C23" s="52">
        <v>2007</v>
      </c>
      <c r="D23" s="52" t="s">
        <v>10</v>
      </c>
      <c r="E23" s="52" t="s">
        <v>30</v>
      </c>
      <c r="F23" s="52" t="s">
        <v>9</v>
      </c>
      <c r="G23" s="52" t="s">
        <v>7</v>
      </c>
      <c r="H23" s="52" t="s">
        <v>78</v>
      </c>
      <c r="I23" s="60">
        <v>0.03333333333333333</v>
      </c>
      <c r="J23" s="56"/>
      <c r="K23" s="56"/>
      <c r="L23" s="60">
        <v>0.0372337962962963</v>
      </c>
      <c r="M23" s="56"/>
      <c r="N23" s="57">
        <v>0.003900462962962963</v>
      </c>
      <c r="O23" s="56">
        <v>17</v>
      </c>
      <c r="P23" s="65">
        <f t="shared" si="0"/>
        <v>1.471615720524018</v>
      </c>
      <c r="Q23" s="56"/>
    </row>
    <row r="24" spans="1:17" s="37" customFormat="1" ht="15.75">
      <c r="A24" s="56">
        <v>19</v>
      </c>
      <c r="B24" s="56" t="s">
        <v>175</v>
      </c>
      <c r="C24" s="56">
        <v>2005</v>
      </c>
      <c r="D24" s="52" t="s">
        <v>10</v>
      </c>
      <c r="E24" s="56" t="s">
        <v>171</v>
      </c>
      <c r="F24" s="56" t="s">
        <v>9</v>
      </c>
      <c r="G24" s="52" t="s">
        <v>7</v>
      </c>
      <c r="H24" s="56" t="s">
        <v>183</v>
      </c>
      <c r="I24" s="60">
        <v>0.017361111111111112</v>
      </c>
      <c r="J24" s="56"/>
      <c r="K24" s="56"/>
      <c r="L24" s="60">
        <v>0.02136574074074074</v>
      </c>
      <c r="M24" s="56"/>
      <c r="N24" s="57">
        <v>0.00400462962962963</v>
      </c>
      <c r="O24" s="56">
        <v>18</v>
      </c>
      <c r="P24" s="65">
        <f t="shared" si="0"/>
        <v>1.5109170305676858</v>
      </c>
      <c r="Q24" s="56"/>
    </row>
    <row r="25" spans="1:17" s="37" customFormat="1" ht="15.75">
      <c r="A25" s="56">
        <v>20</v>
      </c>
      <c r="B25" s="52" t="s">
        <v>91</v>
      </c>
      <c r="C25" s="52">
        <v>2005</v>
      </c>
      <c r="D25" s="52" t="s">
        <v>10</v>
      </c>
      <c r="E25" s="52" t="s">
        <v>30</v>
      </c>
      <c r="F25" s="52" t="s">
        <v>9</v>
      </c>
      <c r="G25" s="52" t="s">
        <v>7</v>
      </c>
      <c r="H25" s="52" t="s">
        <v>78</v>
      </c>
      <c r="I25" s="60">
        <v>0.03680555555555556</v>
      </c>
      <c r="J25" s="56"/>
      <c r="K25" s="56"/>
      <c r="L25" s="60">
        <v>0.04083333333333333</v>
      </c>
      <c r="M25" s="56"/>
      <c r="N25" s="57">
        <v>0.004027777777777778</v>
      </c>
      <c r="O25" s="56">
        <v>19</v>
      </c>
      <c r="P25" s="65">
        <f t="shared" si="0"/>
        <v>1.5196506550218343</v>
      </c>
      <c r="Q25" s="56"/>
    </row>
    <row r="26" spans="1:17" s="36" customFormat="1" ht="19.5" customHeight="1">
      <c r="A26" s="70">
        <v>21</v>
      </c>
      <c r="B26" s="70" t="s">
        <v>172</v>
      </c>
      <c r="C26" s="70">
        <v>2008</v>
      </c>
      <c r="D26" s="70" t="s">
        <v>10</v>
      </c>
      <c r="E26" s="70" t="s">
        <v>173</v>
      </c>
      <c r="F26" s="70" t="s">
        <v>9</v>
      </c>
      <c r="G26" s="70" t="s">
        <v>7</v>
      </c>
      <c r="H26" s="70" t="s">
        <v>174</v>
      </c>
      <c r="I26" s="71">
        <v>0.011111111111111112</v>
      </c>
      <c r="J26" s="71"/>
      <c r="K26" s="71"/>
      <c r="L26" s="71">
        <v>0.015266203703703705</v>
      </c>
      <c r="M26" s="71"/>
      <c r="N26" s="72">
        <v>0.004155092592592593</v>
      </c>
      <c r="O26" s="70">
        <v>20</v>
      </c>
      <c r="P26" s="65">
        <f t="shared" si="0"/>
        <v>1.567685589519651</v>
      </c>
      <c r="Q26" s="70"/>
    </row>
    <row r="27" spans="1:17" ht="15.75">
      <c r="A27" s="52">
        <v>22</v>
      </c>
      <c r="B27" s="56" t="s">
        <v>179</v>
      </c>
      <c r="C27" s="56">
        <v>2008</v>
      </c>
      <c r="D27" s="52" t="s">
        <v>10</v>
      </c>
      <c r="E27" s="52" t="s">
        <v>173</v>
      </c>
      <c r="F27" s="52" t="s">
        <v>9</v>
      </c>
      <c r="G27" s="52" t="s">
        <v>7</v>
      </c>
      <c r="H27" s="52" t="s">
        <v>174</v>
      </c>
      <c r="I27" s="60">
        <v>0.034027777777777775</v>
      </c>
      <c r="J27" s="56"/>
      <c r="K27" s="56"/>
      <c r="L27" s="60">
        <v>0.038182870370370374</v>
      </c>
      <c r="M27" s="56"/>
      <c r="N27" s="57">
        <v>0.004155092592592593</v>
      </c>
      <c r="O27" s="56">
        <v>20</v>
      </c>
      <c r="P27" s="65">
        <f t="shared" si="0"/>
        <v>1.567685589519651</v>
      </c>
      <c r="Q27" s="56"/>
    </row>
    <row r="28" spans="1:17" ht="15.75">
      <c r="A28" s="52">
        <v>23</v>
      </c>
      <c r="B28" s="52" t="s">
        <v>85</v>
      </c>
      <c r="C28" s="52">
        <v>2007</v>
      </c>
      <c r="D28" s="52" t="s">
        <v>10</v>
      </c>
      <c r="E28" s="52" t="s">
        <v>30</v>
      </c>
      <c r="F28" s="52" t="s">
        <v>9</v>
      </c>
      <c r="G28" s="52" t="s">
        <v>7</v>
      </c>
      <c r="H28" s="52" t="s">
        <v>78</v>
      </c>
      <c r="I28" s="61">
        <v>0.025694444444444447</v>
      </c>
      <c r="J28" s="56"/>
      <c r="K28" s="56"/>
      <c r="L28" s="60">
        <v>0.02990740740740741</v>
      </c>
      <c r="M28" s="56"/>
      <c r="N28" s="57">
        <v>0.004212962962962963</v>
      </c>
      <c r="O28" s="56">
        <v>21</v>
      </c>
      <c r="P28" s="65">
        <f t="shared" si="0"/>
        <v>1.589519650655022</v>
      </c>
      <c r="Q28" s="56"/>
    </row>
    <row r="29" spans="1:17" s="36" customFormat="1" ht="15.75">
      <c r="A29" s="52">
        <v>24</v>
      </c>
      <c r="B29" s="52" t="s">
        <v>63</v>
      </c>
      <c r="C29" s="52">
        <v>2005</v>
      </c>
      <c r="D29" s="52" t="s">
        <v>10</v>
      </c>
      <c r="E29" s="52" t="s">
        <v>64</v>
      </c>
      <c r="F29" s="52" t="s">
        <v>9</v>
      </c>
      <c r="G29" s="52" t="s">
        <v>7</v>
      </c>
      <c r="H29" s="52" t="s">
        <v>59</v>
      </c>
      <c r="I29" s="62">
        <v>0.0020833333333333333</v>
      </c>
      <c r="J29" s="59"/>
      <c r="K29" s="62">
        <v>9</v>
      </c>
      <c r="L29" s="62">
        <v>0.006307870370370371</v>
      </c>
      <c r="M29" s="62"/>
      <c r="N29" s="59">
        <v>0.004224537037037037</v>
      </c>
      <c r="O29" s="52">
        <v>22</v>
      </c>
      <c r="P29" s="65">
        <f t="shared" si="0"/>
        <v>1.5938864628820963</v>
      </c>
      <c r="Q29" s="52"/>
    </row>
    <row r="30" spans="1:17" ht="15.75">
      <c r="A30" s="56">
        <v>25</v>
      </c>
      <c r="B30" s="56" t="s">
        <v>176</v>
      </c>
      <c r="C30" s="56">
        <v>2005</v>
      </c>
      <c r="D30" s="52" t="s">
        <v>10</v>
      </c>
      <c r="E30" s="56" t="s">
        <v>171</v>
      </c>
      <c r="F30" s="56" t="s">
        <v>9</v>
      </c>
      <c r="G30" s="52" t="s">
        <v>7</v>
      </c>
      <c r="H30" s="56" t="s">
        <v>183</v>
      </c>
      <c r="I30" s="60">
        <v>0.024305555555555556</v>
      </c>
      <c r="J30" s="56"/>
      <c r="K30" s="56"/>
      <c r="L30" s="60">
        <v>0.028530092592592593</v>
      </c>
      <c r="M30" s="56"/>
      <c r="N30" s="57">
        <v>0.004224537037037037</v>
      </c>
      <c r="O30" s="56">
        <v>22</v>
      </c>
      <c r="P30" s="65">
        <f t="shared" si="0"/>
        <v>1.5938864628820963</v>
      </c>
      <c r="Q30" s="56"/>
    </row>
    <row r="31" spans="1:17" s="36" customFormat="1" ht="15.75">
      <c r="A31" s="73">
        <v>26</v>
      </c>
      <c r="B31" s="73" t="s">
        <v>90</v>
      </c>
      <c r="C31" s="73">
        <v>2005</v>
      </c>
      <c r="D31" s="73" t="s">
        <v>10</v>
      </c>
      <c r="E31" s="73" t="s">
        <v>30</v>
      </c>
      <c r="F31" s="73" t="s">
        <v>9</v>
      </c>
      <c r="G31" s="73" t="s">
        <v>7</v>
      </c>
      <c r="H31" s="73" t="s">
        <v>78</v>
      </c>
      <c r="I31" s="74">
        <v>0.019444444444444445</v>
      </c>
      <c r="J31" s="75"/>
      <c r="K31" s="74">
        <v>13</v>
      </c>
      <c r="L31" s="74">
        <v>0.023993055555555556</v>
      </c>
      <c r="M31" s="74"/>
      <c r="N31" s="75">
        <v>0.004548611111111111</v>
      </c>
      <c r="O31" s="73">
        <v>23</v>
      </c>
      <c r="P31" s="65">
        <f t="shared" si="0"/>
        <v>1.7161572052401748</v>
      </c>
      <c r="Q31" s="73"/>
    </row>
    <row r="32" spans="1:17" s="36" customFormat="1" ht="32.25" customHeight="1">
      <c r="A32" s="52">
        <v>27</v>
      </c>
      <c r="B32" s="69" t="s">
        <v>112</v>
      </c>
      <c r="C32" s="52">
        <v>2005</v>
      </c>
      <c r="D32" s="52" t="s">
        <v>10</v>
      </c>
      <c r="E32" s="52" t="s">
        <v>111</v>
      </c>
      <c r="F32" s="52" t="s">
        <v>9</v>
      </c>
      <c r="G32" s="52" t="s">
        <v>7</v>
      </c>
      <c r="H32" s="52" t="s">
        <v>197</v>
      </c>
      <c r="I32" s="62">
        <v>0.005555555555555556</v>
      </c>
      <c r="J32" s="59"/>
      <c r="K32" s="62">
        <v>14</v>
      </c>
      <c r="L32" s="62">
        <v>0.010300925925925927</v>
      </c>
      <c r="M32" s="62"/>
      <c r="N32" s="59">
        <v>0.00474537037037037</v>
      </c>
      <c r="O32" s="52">
        <v>24</v>
      </c>
      <c r="P32" s="65">
        <f t="shared" si="0"/>
        <v>1.7903930131004369</v>
      </c>
      <c r="Q32" s="52"/>
    </row>
    <row r="33" spans="1:17" s="36" customFormat="1" ht="21" customHeight="1">
      <c r="A33" s="52">
        <v>28</v>
      </c>
      <c r="B33" s="56" t="s">
        <v>67</v>
      </c>
      <c r="C33" s="52">
        <v>2007</v>
      </c>
      <c r="D33" s="52" t="s">
        <v>10</v>
      </c>
      <c r="E33" s="52" t="s">
        <v>68</v>
      </c>
      <c r="F33" s="52" t="s">
        <v>9</v>
      </c>
      <c r="G33" s="52" t="s">
        <v>7</v>
      </c>
      <c r="H33" s="52" t="s">
        <v>62</v>
      </c>
      <c r="I33" s="62">
        <v>0.014583333333333332</v>
      </c>
      <c r="J33" s="59"/>
      <c r="K33" s="62">
        <v>6</v>
      </c>
      <c r="L33" s="62">
        <v>0.01934027777777778</v>
      </c>
      <c r="M33" s="62"/>
      <c r="N33" s="59">
        <v>0.004756944444444445</v>
      </c>
      <c r="O33" s="52">
        <v>25</v>
      </c>
      <c r="P33" s="65">
        <f t="shared" si="0"/>
        <v>1.7947598253275112</v>
      </c>
      <c r="Q33" s="52"/>
    </row>
    <row r="34" spans="1:17" s="37" customFormat="1" ht="18.75" customHeight="1">
      <c r="A34" s="56">
        <v>29</v>
      </c>
      <c r="B34" s="52" t="s">
        <v>86</v>
      </c>
      <c r="C34" s="52">
        <v>2007</v>
      </c>
      <c r="D34" s="52" t="s">
        <v>10</v>
      </c>
      <c r="E34" s="52" t="s">
        <v>30</v>
      </c>
      <c r="F34" s="52" t="s">
        <v>9</v>
      </c>
      <c r="G34" s="52" t="s">
        <v>7</v>
      </c>
      <c r="H34" s="52" t="s">
        <v>78</v>
      </c>
      <c r="I34" s="60">
        <v>0.020833333333333332</v>
      </c>
      <c r="J34" s="56"/>
      <c r="K34" s="56"/>
      <c r="L34" s="60">
        <v>0.0259375</v>
      </c>
      <c r="M34" s="56"/>
      <c r="N34" s="57">
        <v>0.005104166666666667</v>
      </c>
      <c r="O34" s="56">
        <v>26</v>
      </c>
      <c r="P34" s="65">
        <f t="shared" si="0"/>
        <v>1.9257641921397384</v>
      </c>
      <c r="Q34" s="56"/>
    </row>
    <row r="35" spans="1:17" s="77" customFormat="1" ht="27.75" customHeight="1">
      <c r="A35" s="76">
        <v>30</v>
      </c>
      <c r="B35" s="76" t="s">
        <v>170</v>
      </c>
      <c r="C35" s="76">
        <v>2005</v>
      </c>
      <c r="D35" s="76" t="s">
        <v>10</v>
      </c>
      <c r="E35" s="76" t="s">
        <v>171</v>
      </c>
      <c r="F35" s="76" t="s">
        <v>9</v>
      </c>
      <c r="G35" s="76" t="s">
        <v>7</v>
      </c>
      <c r="H35" s="76" t="s">
        <v>183</v>
      </c>
      <c r="I35" s="60">
        <v>0.009722222222222222</v>
      </c>
      <c r="J35" s="56"/>
      <c r="K35" s="56"/>
      <c r="L35" s="60">
        <v>0.015405092592592593</v>
      </c>
      <c r="M35" s="76"/>
      <c r="N35" s="57">
        <v>0.00568287037037037</v>
      </c>
      <c r="O35" s="56">
        <v>27</v>
      </c>
      <c r="P35" s="65">
        <f t="shared" si="0"/>
        <v>2.14410480349345</v>
      </c>
      <c r="Q35" s="76"/>
    </row>
    <row r="36" spans="1:17" s="36" customFormat="1" ht="15.75">
      <c r="A36" s="52">
        <v>31</v>
      </c>
      <c r="B36" s="52" t="s">
        <v>66</v>
      </c>
      <c r="C36" s="52">
        <v>2006</v>
      </c>
      <c r="D36" s="52" t="s">
        <v>10</v>
      </c>
      <c r="E36" s="52" t="s">
        <v>61</v>
      </c>
      <c r="F36" s="52" t="s">
        <v>9</v>
      </c>
      <c r="G36" s="52" t="s">
        <v>7</v>
      </c>
      <c r="H36" s="52" t="s">
        <v>62</v>
      </c>
      <c r="I36" s="62">
        <v>0.004166666666666667</v>
      </c>
      <c r="J36" s="59"/>
      <c r="K36" s="62">
        <v>3</v>
      </c>
      <c r="L36" s="62">
        <v>0.01</v>
      </c>
      <c r="M36" s="62"/>
      <c r="N36" s="59">
        <v>0.005833333333333334</v>
      </c>
      <c r="O36" s="52">
        <v>28</v>
      </c>
      <c r="P36" s="65">
        <f t="shared" si="0"/>
        <v>2.200873362445415</v>
      </c>
      <c r="Q36" s="52"/>
    </row>
    <row r="39" spans="1:10" ht="18">
      <c r="A39" s="3"/>
      <c r="G39" s="36"/>
      <c r="H39" s="3"/>
      <c r="I39" s="1"/>
      <c r="J39" s="2"/>
    </row>
    <row r="41" spans="1:10" ht="18">
      <c r="A41" s="3"/>
      <c r="B41" s="3"/>
      <c r="C41" s="3"/>
      <c r="D41" s="3"/>
      <c r="E41" s="3"/>
      <c r="F41" s="3"/>
      <c r="G41" s="3"/>
      <c r="H41" s="3"/>
      <c r="I41" s="1"/>
      <c r="J41" s="2"/>
    </row>
    <row r="42" spans="1:10" ht="18.75">
      <c r="A42" s="3"/>
      <c r="B42" s="29" t="s">
        <v>134</v>
      </c>
      <c r="D42">
        <v>1</v>
      </c>
      <c r="I42" s="1"/>
      <c r="J42" s="2"/>
    </row>
    <row r="43" spans="1:10" ht="18.75">
      <c r="A43" s="3"/>
      <c r="B43" s="94" t="s">
        <v>58</v>
      </c>
      <c r="C43" s="94"/>
      <c r="D43" s="12">
        <v>5.4</v>
      </c>
      <c r="E43" s="8" t="s">
        <v>56</v>
      </c>
      <c r="I43" s="4"/>
      <c r="J43" s="2"/>
    </row>
    <row r="44" spans="1:10" ht="18">
      <c r="A44" s="3"/>
      <c r="B44" s="3"/>
      <c r="C44" s="3"/>
      <c r="D44" s="3"/>
      <c r="E44" s="3"/>
      <c r="F44" s="3"/>
      <c r="G44" s="3"/>
      <c r="H44" s="3"/>
      <c r="I44" s="4"/>
      <c r="J44" s="2"/>
    </row>
    <row r="45" spans="1:10" ht="18.75">
      <c r="A45" s="3"/>
      <c r="B45" s="14" t="s">
        <v>16</v>
      </c>
      <c r="C45" s="8"/>
      <c r="D45" s="8"/>
      <c r="E45" s="8"/>
      <c r="F45" s="8"/>
      <c r="G45" s="8"/>
      <c r="H45" s="14" t="s">
        <v>13</v>
      </c>
      <c r="I45" s="4"/>
      <c r="J45" s="2"/>
    </row>
    <row r="46" spans="1:10" ht="18.75">
      <c r="A46" s="3"/>
      <c r="B46" s="14" t="s">
        <v>17</v>
      </c>
      <c r="C46" s="8"/>
      <c r="D46" s="8"/>
      <c r="E46" s="8"/>
      <c r="F46" s="8"/>
      <c r="G46" s="8"/>
      <c r="H46" s="14" t="s">
        <v>59</v>
      </c>
      <c r="I46" s="4"/>
      <c r="J46" s="2"/>
    </row>
    <row r="47" spans="1:10" ht="18">
      <c r="A47" s="3"/>
      <c r="B47" s="3"/>
      <c r="C47" s="3"/>
      <c r="D47" s="3"/>
      <c r="E47" s="3"/>
      <c r="F47" s="3"/>
      <c r="G47" s="3"/>
      <c r="H47" s="3"/>
      <c r="I47" s="4"/>
      <c r="J47" s="2"/>
    </row>
    <row r="49" spans="1:10" ht="18">
      <c r="A49" s="3"/>
      <c r="B49" s="3"/>
      <c r="C49" s="3"/>
      <c r="D49" s="3"/>
      <c r="E49" s="3"/>
      <c r="F49" s="3"/>
      <c r="G49" s="3"/>
      <c r="H49" s="3"/>
      <c r="I49" s="4"/>
      <c r="J49" s="2"/>
    </row>
    <row r="51" spans="1:10" ht="18">
      <c r="A51" s="3"/>
      <c r="B51" s="3"/>
      <c r="C51" s="3"/>
      <c r="D51" s="3"/>
      <c r="E51" s="3"/>
      <c r="F51" s="3"/>
      <c r="G51" s="3"/>
      <c r="H51" s="3"/>
      <c r="I51" s="4"/>
      <c r="J51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</sheetData>
  <sheetProtection/>
  <mergeCells count="6">
    <mergeCell ref="B43:C43"/>
    <mergeCell ref="A4:B4"/>
    <mergeCell ref="C4:G4"/>
    <mergeCell ref="A1:T1"/>
    <mergeCell ref="A2:T2"/>
    <mergeCell ref="A3:T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9"/>
  <sheetViews>
    <sheetView zoomScale="75" zoomScaleNormal="75" zoomScalePageLayoutView="0" workbookViewId="0" topLeftCell="A1">
      <selection activeCell="P10" sqref="P10"/>
    </sheetView>
  </sheetViews>
  <sheetFormatPr defaultColWidth="9.00390625" defaultRowHeight="12.75"/>
  <cols>
    <col min="1" max="1" width="4.25390625" style="0" customWidth="1"/>
    <col min="2" max="2" width="26.25390625" style="0" customWidth="1"/>
    <col min="3" max="3" width="11.375" style="0" customWidth="1"/>
    <col min="4" max="4" width="8.00390625" style="0" customWidth="1"/>
    <col min="5" max="5" width="21.00390625" style="0" customWidth="1"/>
    <col min="6" max="6" width="6.625" style="0" customWidth="1"/>
    <col min="7" max="7" width="5.00390625" style="0" customWidth="1"/>
    <col min="8" max="8" width="16.375" style="0" customWidth="1"/>
    <col min="9" max="9" width="11.375" style="0" customWidth="1"/>
    <col min="10" max="10" width="10.375" style="0" customWidth="1"/>
    <col min="11" max="11" width="11.625" style="0" customWidth="1"/>
    <col min="12" max="12" width="11.75390625" style="0" bestFit="1" customWidth="1"/>
    <col min="13" max="13" width="9.25390625" style="0" customWidth="1"/>
    <col min="14" max="14" width="8.125" style="0" customWidth="1"/>
    <col min="15" max="15" width="17.375" style="0" bestFit="1" customWidth="1"/>
    <col min="16" max="16" width="10.25390625" style="0" bestFit="1" customWidth="1"/>
    <col min="17" max="17" width="10.875" style="0" bestFit="1" customWidth="1"/>
    <col min="18" max="18" width="12.125" style="0" customWidth="1"/>
    <col min="19" max="19" width="12.625" style="0" customWidth="1"/>
    <col min="20" max="20" width="10.00390625" style="0" customWidth="1"/>
    <col min="21" max="22" width="8.375" style="0" bestFit="1" customWidth="1"/>
  </cols>
  <sheetData>
    <row r="1" spans="1:20" ht="40.5" customHeight="1">
      <c r="A1" s="98" t="s">
        <v>165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40.5" customHeight="1">
      <c r="A2" s="99" t="s">
        <v>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39" customHeight="1">
      <c r="A3" s="106" t="s">
        <v>148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spans="1:12" ht="18.75">
      <c r="A4" s="96" t="s">
        <v>76</v>
      </c>
      <c r="B4" s="96"/>
      <c r="C4" s="105"/>
      <c r="D4" s="105"/>
      <c r="E4" s="105"/>
      <c r="F4" s="105"/>
      <c r="G4" s="105"/>
      <c r="H4" s="12"/>
      <c r="L4" s="6" t="s">
        <v>40</v>
      </c>
    </row>
    <row r="5" spans="1:14" ht="90.75" customHeight="1">
      <c r="A5" s="7" t="s">
        <v>0</v>
      </c>
      <c r="B5" s="17" t="s">
        <v>6</v>
      </c>
      <c r="C5" s="38" t="s">
        <v>1</v>
      </c>
      <c r="D5" s="39" t="s">
        <v>2</v>
      </c>
      <c r="E5" s="40" t="s">
        <v>3</v>
      </c>
      <c r="F5" s="40" t="s">
        <v>4</v>
      </c>
      <c r="G5" s="40" t="s">
        <v>5</v>
      </c>
      <c r="H5" s="17" t="s">
        <v>35</v>
      </c>
      <c r="I5" s="51" t="s">
        <v>49</v>
      </c>
      <c r="J5" s="25" t="s">
        <v>39</v>
      </c>
      <c r="K5" s="55" t="s">
        <v>51</v>
      </c>
      <c r="L5" s="25" t="s">
        <v>29</v>
      </c>
      <c r="M5" s="31" t="s">
        <v>37</v>
      </c>
      <c r="N5" s="31" t="s">
        <v>36</v>
      </c>
    </row>
    <row r="6" spans="1:14" ht="33.75" customHeight="1">
      <c r="A6" s="35">
        <v>1</v>
      </c>
      <c r="B6" s="34" t="s">
        <v>187</v>
      </c>
      <c r="C6" s="34">
        <v>2005</v>
      </c>
      <c r="D6" s="56" t="s">
        <v>10</v>
      </c>
      <c r="E6" s="34" t="s">
        <v>173</v>
      </c>
      <c r="F6" s="34" t="s">
        <v>9</v>
      </c>
      <c r="G6" s="56" t="s">
        <v>8</v>
      </c>
      <c r="H6" s="34" t="s">
        <v>174</v>
      </c>
      <c r="I6" s="60">
        <v>0.009722222222222222</v>
      </c>
      <c r="J6" s="61">
        <v>0.012418981481481482</v>
      </c>
      <c r="K6" s="57">
        <v>0.0026967592592592594</v>
      </c>
      <c r="L6" s="58" t="s">
        <v>181</v>
      </c>
      <c r="M6" s="91"/>
      <c r="N6" s="58"/>
    </row>
    <row r="7" spans="1:14" ht="18.75" customHeight="1">
      <c r="A7" s="34">
        <v>2</v>
      </c>
      <c r="B7" s="34" t="s">
        <v>191</v>
      </c>
      <c r="C7" s="34">
        <v>2005</v>
      </c>
      <c r="D7" s="56" t="s">
        <v>10</v>
      </c>
      <c r="E7" s="34" t="s">
        <v>120</v>
      </c>
      <c r="F7" s="34" t="s">
        <v>9</v>
      </c>
      <c r="G7" s="56" t="s">
        <v>8</v>
      </c>
      <c r="H7" s="34" t="s">
        <v>192</v>
      </c>
      <c r="I7" s="60">
        <v>0.02152777777777778</v>
      </c>
      <c r="J7" s="60">
        <v>0.02461805555555556</v>
      </c>
      <c r="K7" s="57">
        <f aca="true" t="shared" si="0" ref="K7:K29">J7-I7</f>
        <v>0.0030902777777777786</v>
      </c>
      <c r="L7" s="58" t="s">
        <v>27</v>
      </c>
      <c r="M7" s="91"/>
      <c r="N7" s="58"/>
    </row>
    <row r="8" spans="1:14" ht="31.5">
      <c r="A8" s="35">
        <v>3</v>
      </c>
      <c r="B8" s="34" t="s">
        <v>118</v>
      </c>
      <c r="C8" s="34">
        <v>2005</v>
      </c>
      <c r="D8" s="56" t="s">
        <v>10</v>
      </c>
      <c r="E8" s="34" t="s">
        <v>198</v>
      </c>
      <c r="F8" s="34" t="s">
        <v>9</v>
      </c>
      <c r="G8" s="56" t="s">
        <v>8</v>
      </c>
      <c r="H8" s="34" t="s">
        <v>197</v>
      </c>
      <c r="I8" s="60">
        <v>0.013194444444444444</v>
      </c>
      <c r="J8" s="60">
        <v>0.016469907407407405</v>
      </c>
      <c r="K8" s="57">
        <f t="shared" si="0"/>
        <v>0.003275462962962961</v>
      </c>
      <c r="L8" s="58" t="s">
        <v>26</v>
      </c>
      <c r="M8" s="91"/>
      <c r="N8" s="58"/>
    </row>
    <row r="9" spans="1:14" s="20" customFormat="1" ht="21" customHeight="1">
      <c r="A9" s="35">
        <v>4</v>
      </c>
      <c r="B9" s="34" t="s">
        <v>71</v>
      </c>
      <c r="C9" s="34">
        <v>2005</v>
      </c>
      <c r="D9" s="56" t="s">
        <v>10</v>
      </c>
      <c r="E9" s="34" t="s">
        <v>69</v>
      </c>
      <c r="F9" s="35" t="s">
        <v>9</v>
      </c>
      <c r="G9" s="56" t="s">
        <v>8</v>
      </c>
      <c r="H9" s="35" t="s">
        <v>62</v>
      </c>
      <c r="I9" s="62">
        <v>0.001388888888888889</v>
      </c>
      <c r="J9" s="62">
        <v>0.004837962962962963</v>
      </c>
      <c r="K9" s="59">
        <f t="shared" si="0"/>
        <v>0.003449074074074074</v>
      </c>
      <c r="L9" s="52">
        <v>4</v>
      </c>
      <c r="M9" s="91"/>
      <c r="N9" s="54"/>
    </row>
    <row r="10" spans="1:14" s="20" customFormat="1" ht="20.25" customHeight="1">
      <c r="A10" s="35">
        <v>5</v>
      </c>
      <c r="B10" s="34" t="s">
        <v>70</v>
      </c>
      <c r="C10" s="34">
        <v>2005</v>
      </c>
      <c r="D10" s="52" t="s">
        <v>10</v>
      </c>
      <c r="E10" s="34" t="s">
        <v>74</v>
      </c>
      <c r="F10" s="35" t="s">
        <v>9</v>
      </c>
      <c r="G10" s="52" t="s">
        <v>8</v>
      </c>
      <c r="H10" s="35" t="s">
        <v>62</v>
      </c>
      <c r="I10" s="62">
        <v>0.00625</v>
      </c>
      <c r="J10" s="62">
        <v>0.009710648148148147</v>
      </c>
      <c r="K10" s="59">
        <f t="shared" si="0"/>
        <v>0.0034606481481481467</v>
      </c>
      <c r="L10" s="52">
        <v>5</v>
      </c>
      <c r="M10" s="91"/>
      <c r="N10" s="54"/>
    </row>
    <row r="11" spans="1:14" ht="15.75">
      <c r="A11" s="35">
        <v>6</v>
      </c>
      <c r="B11" s="35" t="s">
        <v>195</v>
      </c>
      <c r="C11" s="35">
        <v>2007</v>
      </c>
      <c r="D11" s="56" t="s">
        <v>10</v>
      </c>
      <c r="E11" s="35" t="s">
        <v>173</v>
      </c>
      <c r="F11" s="35" t="s">
        <v>9</v>
      </c>
      <c r="G11" s="56" t="s">
        <v>8</v>
      </c>
      <c r="H11" s="35" t="s">
        <v>174</v>
      </c>
      <c r="I11" s="60">
        <v>0.02638888888888889</v>
      </c>
      <c r="J11" s="60">
        <v>0.030208333333333334</v>
      </c>
      <c r="K11" s="57">
        <f t="shared" si="0"/>
        <v>0.0038194444444444448</v>
      </c>
      <c r="L11" s="56">
        <v>6</v>
      </c>
      <c r="M11" s="91"/>
      <c r="N11" s="58"/>
    </row>
    <row r="12" spans="1:14" ht="15.75">
      <c r="A12" s="35">
        <v>7</v>
      </c>
      <c r="B12" s="35" t="s">
        <v>81</v>
      </c>
      <c r="C12" s="35">
        <v>2005</v>
      </c>
      <c r="D12" s="56" t="s">
        <v>10</v>
      </c>
      <c r="E12" s="35" t="s">
        <v>119</v>
      </c>
      <c r="F12" s="35" t="s">
        <v>9</v>
      </c>
      <c r="G12" s="56" t="s">
        <v>8</v>
      </c>
      <c r="H12" s="35" t="s">
        <v>78</v>
      </c>
      <c r="I12" s="60">
        <v>0.029166666666666664</v>
      </c>
      <c r="J12" s="60">
        <v>0.032997685185185185</v>
      </c>
      <c r="K12" s="57">
        <f t="shared" si="0"/>
        <v>0.003831018518518522</v>
      </c>
      <c r="L12" s="56">
        <v>7</v>
      </c>
      <c r="M12" s="91"/>
      <c r="N12" s="58"/>
    </row>
    <row r="13" spans="1:14" ht="37.5" customHeight="1">
      <c r="A13" s="35">
        <v>8</v>
      </c>
      <c r="B13" s="34" t="s">
        <v>115</v>
      </c>
      <c r="C13" s="34">
        <v>2005</v>
      </c>
      <c r="D13" s="56" t="s">
        <v>10</v>
      </c>
      <c r="E13" s="34" t="s">
        <v>198</v>
      </c>
      <c r="F13" s="34" t="s">
        <v>9</v>
      </c>
      <c r="G13" s="56" t="s">
        <v>8</v>
      </c>
      <c r="H13" s="34" t="s">
        <v>197</v>
      </c>
      <c r="I13" s="60">
        <v>0.008333333333333333</v>
      </c>
      <c r="J13" s="60">
        <v>0.012164351851851852</v>
      </c>
      <c r="K13" s="57">
        <f t="shared" si="0"/>
        <v>0.0038310185185185183</v>
      </c>
      <c r="L13" s="56">
        <v>7</v>
      </c>
      <c r="M13" s="91"/>
      <c r="N13" s="58"/>
    </row>
    <row r="14" spans="1:14" ht="31.5">
      <c r="A14" s="35">
        <v>9</v>
      </c>
      <c r="B14" s="34" t="s">
        <v>117</v>
      </c>
      <c r="C14" s="35">
        <v>2005</v>
      </c>
      <c r="D14" s="56" t="s">
        <v>10</v>
      </c>
      <c r="E14" s="34" t="s">
        <v>198</v>
      </c>
      <c r="F14" s="35" t="s">
        <v>9</v>
      </c>
      <c r="G14" s="56" t="s">
        <v>8</v>
      </c>
      <c r="H14" s="34" t="s">
        <v>197</v>
      </c>
      <c r="I14" s="60">
        <v>0.025</v>
      </c>
      <c r="J14" s="60">
        <v>0.02917824074074074</v>
      </c>
      <c r="K14" s="57">
        <f t="shared" si="0"/>
        <v>0.004178240740740739</v>
      </c>
      <c r="L14" s="56">
        <v>8</v>
      </c>
      <c r="M14" s="91"/>
      <c r="N14" s="58"/>
    </row>
    <row r="15" spans="1:14" ht="31.5">
      <c r="A15" s="35">
        <v>10</v>
      </c>
      <c r="B15" s="34" t="s">
        <v>116</v>
      </c>
      <c r="C15" s="35">
        <v>2005</v>
      </c>
      <c r="D15" s="56" t="s">
        <v>10</v>
      </c>
      <c r="E15" s="34" t="s">
        <v>198</v>
      </c>
      <c r="F15" s="35" t="s">
        <v>9</v>
      </c>
      <c r="G15" s="56" t="s">
        <v>8</v>
      </c>
      <c r="H15" s="34" t="s">
        <v>197</v>
      </c>
      <c r="I15" s="60">
        <v>0.018055555555555557</v>
      </c>
      <c r="J15" s="60">
        <v>0.022291666666666668</v>
      </c>
      <c r="K15" s="57">
        <f t="shared" si="0"/>
        <v>0.004236111111111111</v>
      </c>
      <c r="L15" s="56">
        <v>9</v>
      </c>
      <c r="M15" s="91"/>
      <c r="N15" s="58"/>
    </row>
    <row r="16" spans="1:14" ht="15.75">
      <c r="A16" s="34">
        <v>11</v>
      </c>
      <c r="B16" s="35" t="s">
        <v>196</v>
      </c>
      <c r="C16" s="35">
        <v>2007</v>
      </c>
      <c r="D16" s="56" t="s">
        <v>10</v>
      </c>
      <c r="E16" s="35" t="s">
        <v>173</v>
      </c>
      <c r="F16" s="35" t="s">
        <v>9</v>
      </c>
      <c r="G16" s="56" t="s">
        <v>8</v>
      </c>
      <c r="H16" s="35" t="s">
        <v>174</v>
      </c>
      <c r="I16" s="60">
        <v>0.027777777777777776</v>
      </c>
      <c r="J16" s="60">
        <v>0.032199074074074074</v>
      </c>
      <c r="K16" s="57">
        <f t="shared" si="0"/>
        <v>0.004421296296296298</v>
      </c>
      <c r="L16" s="56">
        <v>10</v>
      </c>
      <c r="M16" s="91"/>
      <c r="N16" s="58"/>
    </row>
    <row r="17" spans="1:14" ht="31.5">
      <c r="A17" s="35">
        <v>12</v>
      </c>
      <c r="B17" s="35" t="s">
        <v>189</v>
      </c>
      <c r="C17" s="35">
        <v>2005</v>
      </c>
      <c r="D17" s="56" t="s">
        <v>10</v>
      </c>
      <c r="E17" s="35" t="s">
        <v>171</v>
      </c>
      <c r="F17" s="35" t="s">
        <v>9</v>
      </c>
      <c r="G17" s="56" t="s">
        <v>8</v>
      </c>
      <c r="H17" s="35" t="s">
        <v>183</v>
      </c>
      <c r="I17" s="60">
        <v>0.015277777777777777</v>
      </c>
      <c r="J17" s="60">
        <v>0.019768518518518515</v>
      </c>
      <c r="K17" s="57">
        <f t="shared" si="0"/>
        <v>0.004490740740740738</v>
      </c>
      <c r="L17" s="56">
        <v>11</v>
      </c>
      <c r="M17" s="91"/>
      <c r="N17" s="58"/>
    </row>
    <row r="18" spans="1:14" ht="31.5">
      <c r="A18" s="35">
        <v>13</v>
      </c>
      <c r="B18" s="35" t="s">
        <v>185</v>
      </c>
      <c r="C18" s="35">
        <v>2005</v>
      </c>
      <c r="D18" s="56" t="s">
        <v>10</v>
      </c>
      <c r="E18" s="35" t="s">
        <v>171</v>
      </c>
      <c r="F18" s="35" t="s">
        <v>9</v>
      </c>
      <c r="G18" s="56" t="s">
        <v>8</v>
      </c>
      <c r="H18" s="35" t="s">
        <v>183</v>
      </c>
      <c r="I18" s="62">
        <v>0.005555555555555556</v>
      </c>
      <c r="J18" s="62">
        <v>0.010266203703703703</v>
      </c>
      <c r="K18" s="59">
        <f t="shared" si="0"/>
        <v>0.004710648148148147</v>
      </c>
      <c r="L18" s="52">
        <v>12</v>
      </c>
      <c r="M18" s="91"/>
      <c r="N18" s="54"/>
    </row>
    <row r="19" spans="1:14" s="20" customFormat="1" ht="33" customHeight="1">
      <c r="A19" s="35">
        <v>14</v>
      </c>
      <c r="B19" s="34" t="s">
        <v>72</v>
      </c>
      <c r="C19" s="34">
        <v>2006</v>
      </c>
      <c r="D19" s="56" t="s">
        <v>10</v>
      </c>
      <c r="E19" s="34" t="s">
        <v>75</v>
      </c>
      <c r="F19" s="35" t="s">
        <v>9</v>
      </c>
      <c r="G19" s="56" t="s">
        <v>8</v>
      </c>
      <c r="H19" s="35" t="s">
        <v>62</v>
      </c>
      <c r="I19" s="62">
        <v>0.016666666666666666</v>
      </c>
      <c r="J19" s="62">
        <v>0.021458333333333333</v>
      </c>
      <c r="K19" s="59">
        <f t="shared" si="0"/>
        <v>0.004791666666666666</v>
      </c>
      <c r="L19" s="52">
        <v>13</v>
      </c>
      <c r="M19" s="91"/>
      <c r="N19" s="54"/>
    </row>
    <row r="20" spans="1:14" s="20" customFormat="1" ht="20.25" customHeight="1">
      <c r="A20" s="35">
        <v>15</v>
      </c>
      <c r="B20" s="34" t="s">
        <v>188</v>
      </c>
      <c r="C20" s="34">
        <v>2005</v>
      </c>
      <c r="D20" s="56" t="s">
        <v>10</v>
      </c>
      <c r="E20" s="34" t="s">
        <v>171</v>
      </c>
      <c r="F20" s="34" t="s">
        <v>9</v>
      </c>
      <c r="G20" s="56" t="s">
        <v>8</v>
      </c>
      <c r="H20" s="34" t="s">
        <v>183</v>
      </c>
      <c r="I20" s="60">
        <v>0.010416666666666666</v>
      </c>
      <c r="J20" s="60">
        <v>0.01525462962962963</v>
      </c>
      <c r="K20" s="57">
        <f t="shared" si="0"/>
        <v>0.004837962962962964</v>
      </c>
      <c r="L20" s="56">
        <v>14</v>
      </c>
      <c r="M20" s="91"/>
      <c r="N20" s="58"/>
    </row>
    <row r="21" spans="1:14" ht="32.25" customHeight="1">
      <c r="A21" s="35">
        <v>16</v>
      </c>
      <c r="B21" s="34" t="s">
        <v>182</v>
      </c>
      <c r="C21" s="34">
        <v>2005</v>
      </c>
      <c r="D21" s="56" t="s">
        <v>10</v>
      </c>
      <c r="E21" s="34" t="s">
        <v>171</v>
      </c>
      <c r="F21" s="34" t="s">
        <v>9</v>
      </c>
      <c r="G21" s="56" t="s">
        <v>8</v>
      </c>
      <c r="H21" s="34" t="s">
        <v>183</v>
      </c>
      <c r="I21" s="60">
        <v>0</v>
      </c>
      <c r="J21" s="60">
        <v>0.004953703703703704</v>
      </c>
      <c r="K21" s="57">
        <f t="shared" si="0"/>
        <v>0.004953703703703704</v>
      </c>
      <c r="L21" s="56">
        <v>15</v>
      </c>
      <c r="M21" s="91"/>
      <c r="N21" s="58"/>
    </row>
    <row r="22" spans="1:14" ht="15.75">
      <c r="A22" s="34">
        <v>17</v>
      </c>
      <c r="B22" s="35" t="s">
        <v>79</v>
      </c>
      <c r="C22" s="35">
        <v>2008</v>
      </c>
      <c r="D22" s="56" t="s">
        <v>10</v>
      </c>
      <c r="E22" s="35" t="s">
        <v>119</v>
      </c>
      <c r="F22" s="35" t="s">
        <v>9</v>
      </c>
      <c r="G22" s="56" t="s">
        <v>8</v>
      </c>
      <c r="H22" s="35" t="s">
        <v>78</v>
      </c>
      <c r="I22" s="60">
        <v>0.013888888888888888</v>
      </c>
      <c r="J22" s="60">
        <v>0.018865740740740742</v>
      </c>
      <c r="K22" s="57">
        <f t="shared" si="0"/>
        <v>0.004976851851851854</v>
      </c>
      <c r="L22" s="56">
        <v>16</v>
      </c>
      <c r="M22" s="91"/>
      <c r="N22" s="58"/>
    </row>
    <row r="23" spans="1:14" ht="21.75" customHeight="1">
      <c r="A23" s="35">
        <v>18</v>
      </c>
      <c r="B23" s="35" t="s">
        <v>80</v>
      </c>
      <c r="C23" s="35">
        <v>2007</v>
      </c>
      <c r="D23" s="56" t="s">
        <v>10</v>
      </c>
      <c r="E23" s="35" t="s">
        <v>119</v>
      </c>
      <c r="F23" s="35" t="s">
        <v>9</v>
      </c>
      <c r="G23" s="56" t="s">
        <v>8</v>
      </c>
      <c r="H23" s="35" t="s">
        <v>78</v>
      </c>
      <c r="I23" s="60">
        <v>0.004166666666666667</v>
      </c>
      <c r="J23" s="60">
        <v>0.009421296296296296</v>
      </c>
      <c r="K23" s="57">
        <f t="shared" si="0"/>
        <v>0.005254629629629629</v>
      </c>
      <c r="L23" s="56">
        <v>17</v>
      </c>
      <c r="M23" s="91"/>
      <c r="N23" s="58"/>
    </row>
    <row r="24" spans="1:14" ht="15.75">
      <c r="A24" s="35">
        <v>19</v>
      </c>
      <c r="B24" s="34" t="s">
        <v>184</v>
      </c>
      <c r="C24" s="34">
        <v>2007</v>
      </c>
      <c r="D24" s="56" t="s">
        <v>10</v>
      </c>
      <c r="E24" s="34" t="s">
        <v>173</v>
      </c>
      <c r="F24" s="34" t="s">
        <v>9</v>
      </c>
      <c r="G24" s="56" t="s">
        <v>8</v>
      </c>
      <c r="H24" s="34" t="s">
        <v>174</v>
      </c>
      <c r="I24" s="60">
        <v>0.002777777777777778</v>
      </c>
      <c r="J24" s="60">
        <v>0.008333333333333333</v>
      </c>
      <c r="K24" s="57">
        <f t="shared" si="0"/>
        <v>0.005555555555555555</v>
      </c>
      <c r="L24" s="56">
        <v>18</v>
      </c>
      <c r="M24" s="91"/>
      <c r="N24" s="58"/>
    </row>
    <row r="25" spans="1:14" ht="31.5">
      <c r="A25" s="34">
        <v>20</v>
      </c>
      <c r="B25" s="34" t="s">
        <v>194</v>
      </c>
      <c r="C25" s="34">
        <v>2005</v>
      </c>
      <c r="D25" s="56" t="s">
        <v>10</v>
      </c>
      <c r="E25" s="34" t="s">
        <v>171</v>
      </c>
      <c r="F25" s="34" t="s">
        <v>9</v>
      </c>
      <c r="G25" s="56" t="s">
        <v>8</v>
      </c>
      <c r="H25" s="34" t="s">
        <v>183</v>
      </c>
      <c r="I25" s="60">
        <v>0.02361111111111111</v>
      </c>
      <c r="J25" s="60">
        <v>0.029444444444444443</v>
      </c>
      <c r="K25" s="57">
        <f t="shared" si="0"/>
        <v>0.005833333333333333</v>
      </c>
      <c r="L25" s="56">
        <v>19</v>
      </c>
      <c r="M25" s="91"/>
      <c r="N25" s="58"/>
    </row>
    <row r="26" spans="1:14" ht="15.75">
      <c r="A26" s="34">
        <v>21</v>
      </c>
      <c r="B26" s="35" t="s">
        <v>190</v>
      </c>
      <c r="C26" s="35">
        <v>2009</v>
      </c>
      <c r="D26" s="56" t="s">
        <v>10</v>
      </c>
      <c r="E26" s="35" t="s">
        <v>119</v>
      </c>
      <c r="F26" s="35" t="s">
        <v>9</v>
      </c>
      <c r="G26" s="56" t="s">
        <v>8</v>
      </c>
      <c r="H26" s="35" t="s">
        <v>78</v>
      </c>
      <c r="I26" s="60">
        <v>0.02013888888888889</v>
      </c>
      <c r="J26" s="60">
        <v>0.02685185185185185</v>
      </c>
      <c r="K26" s="57">
        <f t="shared" si="0"/>
        <v>0.006712962962962959</v>
      </c>
      <c r="L26" s="56">
        <v>20</v>
      </c>
      <c r="M26" s="91"/>
      <c r="N26" s="58"/>
    </row>
    <row r="27" spans="1:14" ht="15.75">
      <c r="A27" s="35">
        <v>22</v>
      </c>
      <c r="B27" s="35" t="s">
        <v>186</v>
      </c>
      <c r="C27" s="35">
        <v>2008</v>
      </c>
      <c r="D27" s="56" t="s">
        <v>10</v>
      </c>
      <c r="E27" s="35" t="s">
        <v>77</v>
      </c>
      <c r="F27" s="35" t="s">
        <v>9</v>
      </c>
      <c r="G27" s="56" t="s">
        <v>8</v>
      </c>
      <c r="H27" s="35" t="s">
        <v>78</v>
      </c>
      <c r="I27" s="60">
        <v>0.006944444444444444</v>
      </c>
      <c r="J27" s="60">
        <v>0.013854166666666666</v>
      </c>
      <c r="K27" s="57">
        <f t="shared" si="0"/>
        <v>0.006909722222222222</v>
      </c>
      <c r="L27" s="60"/>
      <c r="M27" s="91"/>
      <c r="N27" s="58"/>
    </row>
    <row r="28" spans="1:14" ht="15.75">
      <c r="A28" s="35">
        <v>23</v>
      </c>
      <c r="B28" s="34" t="s">
        <v>73</v>
      </c>
      <c r="C28" s="34">
        <v>2005</v>
      </c>
      <c r="D28" s="56" t="s">
        <v>10</v>
      </c>
      <c r="E28" s="34" t="s">
        <v>74</v>
      </c>
      <c r="F28" s="35" t="s">
        <v>9</v>
      </c>
      <c r="G28" s="56" t="s">
        <v>8</v>
      </c>
      <c r="H28" s="35" t="s">
        <v>62</v>
      </c>
      <c r="I28" s="62">
        <v>0.011805555555555555</v>
      </c>
      <c r="J28" s="62">
        <v>0.01945601851851852</v>
      </c>
      <c r="K28" s="59">
        <f t="shared" si="0"/>
        <v>0.007650462962962963</v>
      </c>
      <c r="L28" s="52">
        <v>22</v>
      </c>
      <c r="M28" s="91"/>
      <c r="N28" s="54"/>
    </row>
    <row r="29" spans="1:14" s="20" customFormat="1" ht="18.75" customHeight="1">
      <c r="A29" s="35">
        <v>24</v>
      </c>
      <c r="B29" s="34" t="s">
        <v>145</v>
      </c>
      <c r="C29" s="34">
        <v>2004</v>
      </c>
      <c r="D29" s="34" t="s">
        <v>10</v>
      </c>
      <c r="E29" s="34" t="s">
        <v>120</v>
      </c>
      <c r="F29" s="34" t="s">
        <v>9</v>
      </c>
      <c r="G29" s="34"/>
      <c r="H29" s="34" t="s">
        <v>106</v>
      </c>
      <c r="I29" s="60">
        <v>0.022222222222222223</v>
      </c>
      <c r="J29" s="60">
        <v>0.026493055555555558</v>
      </c>
      <c r="K29" s="53">
        <f t="shared" si="0"/>
        <v>0.004270833333333335</v>
      </c>
      <c r="L29" s="52">
        <v>10</v>
      </c>
      <c r="M29" s="91"/>
      <c r="N29" s="7" t="s">
        <v>193</v>
      </c>
    </row>
    <row r="30" spans="1:22" ht="14.25">
      <c r="A30" s="33"/>
      <c r="O30" s="32"/>
      <c r="P30" s="32"/>
      <c r="Q30" s="32"/>
      <c r="R30" s="32"/>
      <c r="S30" s="32"/>
      <c r="T30" s="32"/>
      <c r="U30" s="32"/>
      <c r="V30" s="32"/>
    </row>
    <row r="31" spans="1:22" ht="20.25">
      <c r="A31" s="33"/>
      <c r="B31" s="108" t="s">
        <v>226</v>
      </c>
      <c r="C31" s="109"/>
      <c r="D31" s="45"/>
      <c r="E31" s="45"/>
      <c r="F31" s="45"/>
      <c r="G31" s="45"/>
      <c r="H31" s="45"/>
      <c r="I31" s="42"/>
      <c r="J31" s="4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22" ht="20.25">
      <c r="A32" s="33"/>
      <c r="B32" s="103" t="s">
        <v>225</v>
      </c>
      <c r="C32" s="103"/>
      <c r="D32" s="104"/>
      <c r="E32" s="104"/>
      <c r="F32" s="45"/>
      <c r="G32" s="45"/>
      <c r="H32" s="45"/>
      <c r="I32" s="42"/>
      <c r="J32" s="43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ht="18" customHeight="1">
      <c r="A33" s="33"/>
      <c r="B33" s="44"/>
      <c r="C33" s="44"/>
      <c r="D33" s="44"/>
      <c r="E33" s="44"/>
      <c r="F33" s="44"/>
      <c r="G33" s="44"/>
      <c r="H33" s="44"/>
      <c r="I33" s="42"/>
      <c r="J33" s="43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20.25">
      <c r="A34" s="33"/>
      <c r="B34" s="46" t="s">
        <v>16</v>
      </c>
      <c r="C34" s="47"/>
      <c r="D34" s="47"/>
      <c r="E34" s="47"/>
      <c r="F34" s="47"/>
      <c r="G34" s="47"/>
      <c r="H34" s="47" t="s">
        <v>13</v>
      </c>
      <c r="I34" s="42"/>
      <c r="J34" s="43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:22" ht="22.5" customHeight="1">
      <c r="A35" s="33"/>
      <c r="B35" s="46" t="s">
        <v>17</v>
      </c>
      <c r="C35" s="47"/>
      <c r="D35" s="47"/>
      <c r="E35" s="47"/>
      <c r="F35" s="47"/>
      <c r="G35" s="47"/>
      <c r="H35" s="47" t="s">
        <v>59</v>
      </c>
      <c r="I35" s="42"/>
      <c r="J35" s="43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1:10" ht="18">
      <c r="A36" s="3"/>
      <c r="B36" s="3"/>
      <c r="C36" s="3"/>
      <c r="D36" s="3"/>
      <c r="E36" s="3"/>
      <c r="F36" s="3"/>
      <c r="G36" s="3"/>
      <c r="H36" s="3"/>
      <c r="I36" s="4"/>
      <c r="J36" s="2"/>
    </row>
    <row r="37" spans="1:10" ht="18">
      <c r="A37" s="3"/>
      <c r="B37" s="3"/>
      <c r="C37" s="3"/>
      <c r="D37" s="3"/>
      <c r="E37" s="3"/>
      <c r="F37" s="3"/>
      <c r="G37" s="3"/>
      <c r="H37" s="3"/>
      <c r="I37" s="4"/>
      <c r="J37" s="2"/>
    </row>
    <row r="45" spans="1:10" ht="18">
      <c r="A45" s="3"/>
      <c r="B45" s="3"/>
      <c r="C45" s="3"/>
      <c r="D45" s="3"/>
      <c r="E45" s="3"/>
      <c r="F45" s="3"/>
      <c r="G45" s="3"/>
      <c r="H45" s="3"/>
      <c r="I45" s="4"/>
      <c r="J45" s="2"/>
    </row>
    <row r="46" spans="1:10" ht="18">
      <c r="A46" s="3"/>
      <c r="B46" s="3"/>
      <c r="C46" s="3"/>
      <c r="D46" s="3"/>
      <c r="E46" s="3"/>
      <c r="F46" s="3"/>
      <c r="G46" s="3"/>
      <c r="H46" s="3"/>
      <c r="I46" s="4"/>
      <c r="J46" s="2"/>
    </row>
    <row r="47" spans="1:10" ht="18">
      <c r="A47" s="3"/>
      <c r="B47" s="3"/>
      <c r="C47" s="3"/>
      <c r="D47" s="3"/>
      <c r="E47" s="3"/>
      <c r="F47" s="3"/>
      <c r="G47" s="3"/>
      <c r="H47" s="3"/>
      <c r="I47" s="4"/>
      <c r="J47" s="2"/>
    </row>
    <row r="48" spans="1:10" ht="18">
      <c r="A48" s="3"/>
      <c r="B48" s="3"/>
      <c r="C48" s="3"/>
      <c r="D48" s="3"/>
      <c r="E48" s="3"/>
      <c r="F48" s="3"/>
      <c r="G48" s="3"/>
      <c r="H48" s="3"/>
      <c r="I48" s="4"/>
      <c r="J48" s="2"/>
    </row>
    <row r="49" spans="1:10" ht="18">
      <c r="A49" s="3"/>
      <c r="B49" s="3"/>
      <c r="C49" s="3"/>
      <c r="D49" s="3"/>
      <c r="E49" s="3"/>
      <c r="F49" s="3"/>
      <c r="G49" s="3"/>
      <c r="H49" s="3"/>
      <c r="I49" s="4"/>
      <c r="J49" s="2"/>
    </row>
    <row r="50" spans="1:10" ht="18">
      <c r="A50" s="3"/>
      <c r="B50" s="3"/>
      <c r="C50" s="3"/>
      <c r="D50" s="3"/>
      <c r="E50" s="3"/>
      <c r="F50" s="3"/>
      <c r="G50" s="3"/>
      <c r="H50" s="3"/>
      <c r="I50" s="4"/>
      <c r="J50" s="2"/>
    </row>
    <row r="51" spans="1:10" ht="18">
      <c r="A51" s="3"/>
      <c r="B51" s="3"/>
      <c r="C51" s="3"/>
      <c r="D51" s="3"/>
      <c r="E51" s="3"/>
      <c r="F51" s="3"/>
      <c r="G51" s="3"/>
      <c r="H51" s="3"/>
      <c r="I51" s="4"/>
      <c r="J51" s="2"/>
    </row>
    <row r="52" spans="1:10" ht="18">
      <c r="A52" s="3"/>
      <c r="B52" s="3"/>
      <c r="C52" s="3"/>
      <c r="D52" s="3"/>
      <c r="E52" s="3"/>
      <c r="F52" s="3"/>
      <c r="G52" s="3"/>
      <c r="H52" s="3"/>
      <c r="I52" s="4"/>
      <c r="J52" s="2"/>
    </row>
    <row r="53" spans="1:10" ht="18">
      <c r="A53" s="3"/>
      <c r="B53" s="3"/>
      <c r="C53" s="3"/>
      <c r="D53" s="3"/>
      <c r="E53" s="3"/>
      <c r="F53" s="3"/>
      <c r="G53" s="3"/>
      <c r="H53" s="3"/>
      <c r="I53" s="4"/>
      <c r="J53" s="2"/>
    </row>
    <row r="54" spans="1:10" ht="18">
      <c r="A54" s="3"/>
      <c r="B54" s="3"/>
      <c r="C54" s="3"/>
      <c r="D54" s="3"/>
      <c r="E54" s="3"/>
      <c r="F54" s="3"/>
      <c r="G54" s="3"/>
      <c r="H54" s="3"/>
      <c r="I54" s="4"/>
      <c r="J54" s="2"/>
    </row>
    <row r="55" spans="1:10" ht="18">
      <c r="A55" s="3"/>
      <c r="B55" s="3"/>
      <c r="C55" s="3"/>
      <c r="D55" s="3"/>
      <c r="E55" s="3"/>
      <c r="F55" s="3"/>
      <c r="G55" s="3"/>
      <c r="H55" s="3"/>
      <c r="I55" s="4"/>
      <c r="J55" s="2"/>
    </row>
    <row r="56" spans="1:10" ht="18">
      <c r="A56" s="3"/>
      <c r="B56" s="3"/>
      <c r="C56" s="3"/>
      <c r="D56" s="3"/>
      <c r="E56" s="3"/>
      <c r="F56" s="3"/>
      <c r="G56" s="3"/>
      <c r="H56" s="3"/>
      <c r="I56" s="4"/>
      <c r="J56" s="2"/>
    </row>
    <row r="57" spans="1:10" ht="18">
      <c r="A57" s="3"/>
      <c r="B57" s="3"/>
      <c r="C57" s="3"/>
      <c r="D57" s="3"/>
      <c r="E57" s="3"/>
      <c r="F57" s="3"/>
      <c r="G57" s="3"/>
      <c r="H57" s="3"/>
      <c r="I57" s="4"/>
      <c r="J57" s="2"/>
    </row>
    <row r="58" spans="1:10" ht="18">
      <c r="A58" s="3"/>
      <c r="B58" s="3"/>
      <c r="C58" s="3"/>
      <c r="D58" s="3"/>
      <c r="E58" s="3"/>
      <c r="F58" s="3"/>
      <c r="G58" s="3"/>
      <c r="H58" s="3"/>
      <c r="I58" s="4"/>
      <c r="J58" s="2"/>
    </row>
    <row r="59" spans="1:10" ht="18">
      <c r="A59" s="3"/>
      <c r="B59" s="3"/>
      <c r="C59" s="3"/>
      <c r="D59" s="3"/>
      <c r="E59" s="3"/>
      <c r="F59" s="3"/>
      <c r="G59" s="3"/>
      <c r="H59" s="3"/>
      <c r="I59" s="4"/>
      <c r="J59" s="2"/>
    </row>
    <row r="60" spans="1:10" ht="18">
      <c r="A60" s="3"/>
      <c r="B60" s="3"/>
      <c r="C60" s="3"/>
      <c r="D60" s="3"/>
      <c r="E60" s="3"/>
      <c r="F60" s="3"/>
      <c r="G60" s="3"/>
      <c r="H60" s="3"/>
      <c r="I60" s="4"/>
      <c r="J60" s="2"/>
    </row>
    <row r="61" spans="1:10" ht="18">
      <c r="A61" s="3"/>
      <c r="B61" s="3"/>
      <c r="C61" s="3"/>
      <c r="D61" s="3"/>
      <c r="E61" s="3"/>
      <c r="F61" s="3"/>
      <c r="G61" s="3"/>
      <c r="H61" s="3"/>
      <c r="I61" s="4"/>
      <c r="J61" s="2"/>
    </row>
    <row r="62" spans="1:10" ht="18">
      <c r="A62" s="3"/>
      <c r="B62" s="3"/>
      <c r="C62" s="3"/>
      <c r="D62" s="3"/>
      <c r="E62" s="3"/>
      <c r="F62" s="3"/>
      <c r="G62" s="3"/>
      <c r="H62" s="3"/>
      <c r="I62" s="4"/>
      <c r="J62" s="2"/>
    </row>
    <row r="63" spans="1:10" ht="18">
      <c r="A63" s="3"/>
      <c r="B63" s="3"/>
      <c r="C63" s="3"/>
      <c r="D63" s="3"/>
      <c r="E63" s="3"/>
      <c r="F63" s="3"/>
      <c r="G63" s="3"/>
      <c r="H63" s="3"/>
      <c r="I63" s="4"/>
      <c r="J63" s="2"/>
    </row>
    <row r="64" spans="1:10" ht="18">
      <c r="A64" s="3"/>
      <c r="B64" s="3"/>
      <c r="C64" s="3"/>
      <c r="D64" s="3"/>
      <c r="E64" s="3"/>
      <c r="F64" s="3"/>
      <c r="G64" s="3"/>
      <c r="H64" s="3"/>
      <c r="I64" s="4"/>
      <c r="J64" s="2"/>
    </row>
    <row r="65" spans="1:10" ht="18">
      <c r="A65" s="3"/>
      <c r="B65" s="3"/>
      <c r="C65" s="3"/>
      <c r="D65" s="3"/>
      <c r="E65" s="3"/>
      <c r="F65" s="3"/>
      <c r="G65" s="3"/>
      <c r="H65" s="3"/>
      <c r="I65" s="4"/>
      <c r="J65" s="2"/>
    </row>
    <row r="66" spans="1:10" ht="18">
      <c r="A66" s="3"/>
      <c r="B66" s="3"/>
      <c r="C66" s="3"/>
      <c r="D66" s="3"/>
      <c r="E66" s="3"/>
      <c r="F66" s="3"/>
      <c r="G66" s="3"/>
      <c r="H66" s="3"/>
      <c r="I66" s="4"/>
      <c r="J66" s="2"/>
    </row>
    <row r="67" spans="1:10" ht="18">
      <c r="A67" s="3"/>
      <c r="B67" s="3"/>
      <c r="C67" s="3"/>
      <c r="D67" s="3"/>
      <c r="E67" s="3"/>
      <c r="F67" s="3"/>
      <c r="G67" s="3"/>
      <c r="H67" s="3"/>
      <c r="I67" s="4"/>
      <c r="J67" s="2"/>
    </row>
    <row r="68" spans="1:10" ht="18">
      <c r="A68" s="3"/>
      <c r="B68" s="3"/>
      <c r="C68" s="3"/>
      <c r="D68" s="3"/>
      <c r="E68" s="3"/>
      <c r="F68" s="3"/>
      <c r="G68" s="3"/>
      <c r="H68" s="3"/>
      <c r="I68" s="4"/>
      <c r="J68" s="2"/>
    </row>
    <row r="69" spans="1:10" ht="18">
      <c r="A69" s="3"/>
      <c r="B69" s="3"/>
      <c r="C69" s="3"/>
      <c r="D69" s="3"/>
      <c r="E69" s="3"/>
      <c r="F69" s="3"/>
      <c r="G69" s="3"/>
      <c r="H69" s="3"/>
      <c r="I69" s="2"/>
      <c r="J69" s="2"/>
    </row>
    <row r="70" spans="1:10" ht="18">
      <c r="A70" s="3"/>
      <c r="B70" s="3"/>
      <c r="C70" s="3"/>
      <c r="D70" s="3"/>
      <c r="E70" s="3"/>
      <c r="F70" s="3"/>
      <c r="G70" s="3"/>
      <c r="H70" s="3"/>
      <c r="I70" s="2"/>
      <c r="J70" s="2"/>
    </row>
    <row r="71" spans="1:10" ht="18">
      <c r="A71" s="3"/>
      <c r="B71" s="3"/>
      <c r="C71" s="3"/>
      <c r="D71" s="3"/>
      <c r="E71" s="3"/>
      <c r="F71" s="3"/>
      <c r="G71" s="3"/>
      <c r="H71" s="3"/>
      <c r="I71" s="2"/>
      <c r="J71" s="2"/>
    </row>
    <row r="72" spans="1:10" ht="18">
      <c r="A72" s="3"/>
      <c r="B72" s="3"/>
      <c r="C72" s="3"/>
      <c r="D72" s="3"/>
      <c r="E72" s="3"/>
      <c r="F72" s="3"/>
      <c r="G72" s="3"/>
      <c r="H72" s="3"/>
      <c r="I72" s="2"/>
      <c r="J72" s="2"/>
    </row>
    <row r="73" spans="1:10" ht="18">
      <c r="A73" s="3"/>
      <c r="B73" s="3"/>
      <c r="C73" s="3"/>
      <c r="D73" s="3"/>
      <c r="E73" s="3"/>
      <c r="F73" s="3"/>
      <c r="G73" s="3"/>
      <c r="H73" s="3"/>
      <c r="I73" s="2"/>
      <c r="J73" s="2"/>
    </row>
    <row r="74" spans="1:10" ht="18">
      <c r="A74" s="3"/>
      <c r="B74" s="3"/>
      <c r="C74" s="3"/>
      <c r="D74" s="3"/>
      <c r="E74" s="3"/>
      <c r="F74" s="3"/>
      <c r="G74" s="3"/>
      <c r="H74" s="3"/>
      <c r="I74" s="4"/>
      <c r="J74" s="2"/>
    </row>
    <row r="75" spans="1:10" ht="18">
      <c r="A75" s="3"/>
      <c r="B75" s="3"/>
      <c r="C75" s="3"/>
      <c r="D75" s="3"/>
      <c r="E75" s="3"/>
      <c r="F75" s="3"/>
      <c r="G75" s="3"/>
      <c r="H75" s="3"/>
      <c r="I75" s="4"/>
      <c r="J75" s="2"/>
    </row>
    <row r="76" spans="1:10" ht="18">
      <c r="A76" s="3"/>
      <c r="B76" s="3"/>
      <c r="C76" s="3"/>
      <c r="D76" s="3"/>
      <c r="E76" s="3"/>
      <c r="F76" s="3"/>
      <c r="G76" s="3"/>
      <c r="H76" s="3"/>
      <c r="I76" s="4"/>
      <c r="J76" s="2"/>
    </row>
    <row r="77" spans="1:10" ht="18">
      <c r="A77" s="3"/>
      <c r="B77" s="3"/>
      <c r="C77" s="3"/>
      <c r="D77" s="3"/>
      <c r="E77" s="3"/>
      <c r="F77" s="3"/>
      <c r="G77" s="3"/>
      <c r="H77" s="3"/>
      <c r="I77" s="4"/>
      <c r="J77" s="2"/>
    </row>
    <row r="78" spans="1:10" ht="18">
      <c r="A78" s="3"/>
      <c r="B78" s="3"/>
      <c r="C78" s="3"/>
      <c r="D78" s="3"/>
      <c r="E78" s="3"/>
      <c r="F78" s="3"/>
      <c r="G78" s="3"/>
      <c r="H78" s="3"/>
      <c r="I78" s="4"/>
      <c r="J78" s="2"/>
    </row>
    <row r="79" spans="1:10" ht="18">
      <c r="A79" s="3"/>
      <c r="B79" s="3"/>
      <c r="C79" s="3"/>
      <c r="D79" s="3"/>
      <c r="E79" s="3"/>
      <c r="F79" s="3"/>
      <c r="G79" s="3"/>
      <c r="H79" s="3"/>
      <c r="I79" s="4"/>
      <c r="J79" s="2"/>
    </row>
    <row r="80" spans="1:10" ht="18">
      <c r="A80" s="3"/>
      <c r="B80" s="3"/>
      <c r="C80" s="3"/>
      <c r="D80" s="3"/>
      <c r="E80" s="3"/>
      <c r="F80" s="3"/>
      <c r="G80" s="3"/>
      <c r="H80" s="3"/>
      <c r="I80" s="4"/>
      <c r="J80" s="2"/>
    </row>
    <row r="81" spans="1:10" ht="18">
      <c r="A81" s="3"/>
      <c r="B81" s="3"/>
      <c r="C81" s="3"/>
      <c r="D81" s="3"/>
      <c r="E81" s="3"/>
      <c r="F81" s="3"/>
      <c r="G81" s="3"/>
      <c r="H81" s="3"/>
      <c r="I81" s="4"/>
      <c r="J81" s="2"/>
    </row>
    <row r="82" spans="1:10" ht="18">
      <c r="A82" s="3"/>
      <c r="B82" s="3"/>
      <c r="C82" s="3"/>
      <c r="D82" s="3"/>
      <c r="E82" s="3"/>
      <c r="F82" s="3"/>
      <c r="G82" s="3"/>
      <c r="H82" s="3"/>
      <c r="I82" s="1"/>
      <c r="J82" s="2"/>
    </row>
    <row r="83" spans="1:10" ht="18">
      <c r="A83" s="3"/>
      <c r="B83" s="3"/>
      <c r="C83" s="3"/>
      <c r="D83" s="3"/>
      <c r="E83" s="3"/>
      <c r="F83" s="3"/>
      <c r="G83" s="3"/>
      <c r="H83" s="3"/>
      <c r="I83" s="1"/>
      <c r="J83" s="2"/>
    </row>
    <row r="84" spans="1:10" ht="18">
      <c r="A84" s="3"/>
      <c r="B84" s="3"/>
      <c r="C84" s="3"/>
      <c r="D84" s="3"/>
      <c r="E84" s="3"/>
      <c r="F84" s="3"/>
      <c r="G84" s="3"/>
      <c r="H84" s="3"/>
      <c r="I84" s="1"/>
      <c r="J84" s="2"/>
    </row>
    <row r="85" spans="1:10" ht="18">
      <c r="A85" s="3"/>
      <c r="B85" s="3"/>
      <c r="C85" s="3"/>
      <c r="D85" s="3"/>
      <c r="E85" s="3"/>
      <c r="F85" s="3"/>
      <c r="G85" s="3"/>
      <c r="H85" s="3"/>
      <c r="I85" s="1"/>
      <c r="J85" s="2"/>
    </row>
    <row r="86" spans="1:10" ht="18">
      <c r="A86" s="3"/>
      <c r="B86" s="3"/>
      <c r="C86" s="3"/>
      <c r="D86" s="3"/>
      <c r="E86" s="3"/>
      <c r="F86" s="3"/>
      <c r="G86" s="3"/>
      <c r="H86" s="3"/>
      <c r="I86" s="1"/>
      <c r="J86" s="2"/>
    </row>
    <row r="87" spans="1:10" ht="18">
      <c r="A87" s="3"/>
      <c r="B87" s="3"/>
      <c r="C87" s="3"/>
      <c r="D87" s="3"/>
      <c r="E87" s="3"/>
      <c r="F87" s="3"/>
      <c r="G87" s="3"/>
      <c r="H87" s="3"/>
      <c r="I87" s="1"/>
      <c r="J87" s="2"/>
    </row>
    <row r="88" spans="1:10" ht="18">
      <c r="A88" s="3"/>
      <c r="B88" s="3"/>
      <c r="C88" s="3"/>
      <c r="D88" s="3"/>
      <c r="E88" s="3"/>
      <c r="F88" s="3"/>
      <c r="G88" s="3"/>
      <c r="H88" s="3"/>
      <c r="I88" s="1"/>
      <c r="J88" s="2"/>
    </row>
    <row r="89" spans="1:10" ht="18">
      <c r="A89" s="3"/>
      <c r="B89" s="3"/>
      <c r="C89" s="3"/>
      <c r="D89" s="3"/>
      <c r="E89" s="3"/>
      <c r="F89" s="3"/>
      <c r="G89" s="3"/>
      <c r="H89" s="3"/>
      <c r="I89" s="4"/>
      <c r="J89" s="2"/>
    </row>
    <row r="90" spans="1:10" ht="18">
      <c r="A90" s="3"/>
      <c r="B90" s="3"/>
      <c r="C90" s="3"/>
      <c r="D90" s="3"/>
      <c r="E90" s="3"/>
      <c r="F90" s="3"/>
      <c r="G90" s="3"/>
      <c r="H90" s="3"/>
      <c r="I90" s="4"/>
      <c r="J90" s="2"/>
    </row>
    <row r="91" spans="1:10" ht="18">
      <c r="A91" s="3"/>
      <c r="B91" s="3"/>
      <c r="C91" s="3"/>
      <c r="D91" s="3"/>
      <c r="E91" s="3"/>
      <c r="F91" s="3"/>
      <c r="G91" s="3"/>
      <c r="H91" s="3"/>
      <c r="I91" s="4"/>
      <c r="J91" s="2"/>
    </row>
    <row r="92" spans="1:10" ht="18">
      <c r="A92" s="3"/>
      <c r="B92" s="3"/>
      <c r="C92" s="3"/>
      <c r="D92" s="3"/>
      <c r="E92" s="3"/>
      <c r="F92" s="3"/>
      <c r="G92" s="3"/>
      <c r="H92" s="3"/>
      <c r="I92" s="4"/>
      <c r="J92" s="2"/>
    </row>
    <row r="93" spans="1:10" ht="18">
      <c r="A93" s="3"/>
      <c r="B93" s="3"/>
      <c r="C93" s="3"/>
      <c r="D93" s="3"/>
      <c r="E93" s="3"/>
      <c r="F93" s="3"/>
      <c r="G93" s="3"/>
      <c r="H93" s="3"/>
      <c r="I93" s="4"/>
      <c r="J93" s="2"/>
    </row>
    <row r="94" spans="1:10" ht="18">
      <c r="A94" s="3"/>
      <c r="B94" s="3"/>
      <c r="C94" s="3"/>
      <c r="D94" s="3"/>
      <c r="E94" s="3"/>
      <c r="F94" s="3"/>
      <c r="G94" s="3"/>
      <c r="H94" s="3"/>
      <c r="I94" s="4"/>
      <c r="J94" s="2"/>
    </row>
    <row r="95" spans="1:10" ht="18">
      <c r="A95" s="3"/>
      <c r="B95" s="3"/>
      <c r="C95" s="3"/>
      <c r="D95" s="3"/>
      <c r="E95" s="3"/>
      <c r="F95" s="3"/>
      <c r="G95" s="3"/>
      <c r="H95" s="3"/>
      <c r="I95" s="4"/>
      <c r="J95" s="2"/>
    </row>
    <row r="96" spans="1:10" ht="18">
      <c r="A96" s="3"/>
      <c r="B96" s="3"/>
      <c r="C96" s="3"/>
      <c r="D96" s="3"/>
      <c r="E96" s="3"/>
      <c r="F96" s="3"/>
      <c r="G96" s="3"/>
      <c r="H96" s="3"/>
      <c r="I96" s="4"/>
      <c r="J96" s="2"/>
    </row>
    <row r="97" spans="1:10" ht="18">
      <c r="A97" s="3"/>
      <c r="B97" s="3"/>
      <c r="C97" s="3"/>
      <c r="D97" s="3"/>
      <c r="E97" s="3"/>
      <c r="F97" s="3"/>
      <c r="G97" s="3"/>
      <c r="H97" s="3"/>
      <c r="I97" s="4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</sheetData>
  <sheetProtection/>
  <mergeCells count="7">
    <mergeCell ref="B32:E32"/>
    <mergeCell ref="A4:B4"/>
    <mergeCell ref="C4:G4"/>
    <mergeCell ref="A1:T1"/>
    <mergeCell ref="A2:T2"/>
    <mergeCell ref="A3:T3"/>
    <mergeCell ref="B31:C31"/>
  </mergeCells>
  <printOptions/>
  <pageMargins left="0.16" right="0.22" top="0.3" bottom="0.3" header="0.31496062992125984" footer="0.31496062992125984"/>
  <pageSetup horizontalDpi="300" verticalDpi="3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70" zoomScaleNormal="70" zoomScalePageLayoutView="0" workbookViewId="0" topLeftCell="A3">
      <selection activeCell="F13" sqref="F13"/>
    </sheetView>
  </sheetViews>
  <sheetFormatPr defaultColWidth="9.00390625" defaultRowHeight="12.75"/>
  <cols>
    <col min="1" max="1" width="6.25390625" style="0" customWidth="1"/>
    <col min="2" max="2" width="24.00390625" style="0" customWidth="1"/>
    <col min="3" max="3" width="8.125" style="0" customWidth="1"/>
    <col min="4" max="4" width="5.875" style="0" customWidth="1"/>
    <col min="5" max="5" width="16.375" style="0" customWidth="1"/>
    <col min="6" max="6" width="6.875" style="0" customWidth="1"/>
    <col min="7" max="7" width="6.375" style="0" customWidth="1"/>
    <col min="8" max="8" width="19.75390625" style="0" customWidth="1"/>
    <col min="9" max="9" width="12.25390625" style="0" hidden="1" customWidth="1"/>
    <col min="10" max="10" width="8.375" style="0" hidden="1" customWidth="1"/>
    <col min="11" max="11" width="10.875" style="0" hidden="1" customWidth="1"/>
    <col min="12" max="13" width="9.25390625" style="0" customWidth="1"/>
    <col min="14" max="14" width="13.75390625" style="0" customWidth="1"/>
    <col min="15" max="15" width="8.375" style="0" customWidth="1"/>
  </cols>
  <sheetData>
    <row r="1" spans="1:17" ht="35.25" customHeight="1">
      <c r="A1" s="112" t="s">
        <v>165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36" customHeight="1">
      <c r="A2" s="113" t="s">
        <v>54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34.5" customHeight="1">
      <c r="A3" s="115" t="s">
        <v>147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16.5">
      <c r="A4" s="110" t="s">
        <v>76</v>
      </c>
      <c r="B4" s="110"/>
      <c r="C4" s="111"/>
      <c r="D4" s="111"/>
      <c r="E4" s="111"/>
      <c r="F4" s="111"/>
      <c r="G4" s="111"/>
      <c r="H4" s="21"/>
      <c r="I4" s="21"/>
      <c r="J4" s="22"/>
      <c r="K4" s="23"/>
      <c r="L4" s="23"/>
      <c r="N4" s="23"/>
      <c r="O4" s="19"/>
      <c r="Q4" s="23" t="s">
        <v>40</v>
      </c>
    </row>
    <row r="5" spans="1:17" ht="87.75">
      <c r="A5" s="56" t="s">
        <v>0</v>
      </c>
      <c r="B5" s="56" t="s">
        <v>6</v>
      </c>
      <c r="C5" s="56" t="s">
        <v>1</v>
      </c>
      <c r="D5" s="79" t="s">
        <v>2</v>
      </c>
      <c r="E5" s="79" t="s">
        <v>3</v>
      </c>
      <c r="F5" s="79" t="s">
        <v>4</v>
      </c>
      <c r="G5" s="79" t="s">
        <v>5</v>
      </c>
      <c r="H5" s="56" t="s">
        <v>35</v>
      </c>
      <c r="I5" s="56" t="s">
        <v>24</v>
      </c>
      <c r="J5" s="52" t="s">
        <v>14</v>
      </c>
      <c r="K5" s="56" t="s">
        <v>38</v>
      </c>
      <c r="L5" s="56" t="s">
        <v>49</v>
      </c>
      <c r="M5" s="52" t="s">
        <v>39</v>
      </c>
      <c r="N5" s="54" t="s">
        <v>51</v>
      </c>
      <c r="O5" s="52" t="s">
        <v>29</v>
      </c>
      <c r="P5" s="80" t="s">
        <v>37</v>
      </c>
      <c r="Q5" s="80" t="s">
        <v>36</v>
      </c>
    </row>
    <row r="6" spans="1:18" s="2" customFormat="1" ht="13.5" customHeight="1">
      <c r="A6" s="56">
        <v>1</v>
      </c>
      <c r="B6" s="56" t="s">
        <v>199</v>
      </c>
      <c r="C6" s="56">
        <v>2003</v>
      </c>
      <c r="D6" s="56" t="s">
        <v>32</v>
      </c>
      <c r="E6" s="56" t="s">
        <v>200</v>
      </c>
      <c r="F6" s="56" t="s">
        <v>9</v>
      </c>
      <c r="G6" s="56" t="s">
        <v>7</v>
      </c>
      <c r="H6" s="56" t="s">
        <v>174</v>
      </c>
      <c r="I6" s="56"/>
      <c r="J6" s="56"/>
      <c r="K6" s="56"/>
      <c r="L6" s="60">
        <v>0.0006944444444444445</v>
      </c>
      <c r="M6" s="60">
        <v>0.003310185185185185</v>
      </c>
      <c r="N6" s="57">
        <f aca="true" t="shared" si="0" ref="N6:N23">M6-L6</f>
        <v>0.0026157407407407405</v>
      </c>
      <c r="O6" s="58" t="s">
        <v>181</v>
      </c>
      <c r="P6" s="90">
        <v>1</v>
      </c>
      <c r="Q6" s="56" t="s">
        <v>26</v>
      </c>
      <c r="R6" s="78"/>
    </row>
    <row r="7" spans="1:17" s="20" customFormat="1" ht="15.75">
      <c r="A7" s="52">
        <v>2</v>
      </c>
      <c r="B7" s="56" t="s">
        <v>22</v>
      </c>
      <c r="C7" s="52">
        <v>2003</v>
      </c>
      <c r="D7" s="52" t="s">
        <v>32</v>
      </c>
      <c r="E7" s="52" t="s">
        <v>122</v>
      </c>
      <c r="F7" s="52" t="s">
        <v>121</v>
      </c>
      <c r="G7" s="52" t="s">
        <v>7</v>
      </c>
      <c r="H7" s="52" t="s">
        <v>62</v>
      </c>
      <c r="I7" s="64">
        <v>0.007638888888888889</v>
      </c>
      <c r="J7" s="64">
        <v>0.011249999999999998</v>
      </c>
      <c r="K7" s="81">
        <v>8</v>
      </c>
      <c r="L7" s="62">
        <v>0.0020833333333333333</v>
      </c>
      <c r="M7" s="62">
        <v>0.005902777777777778</v>
      </c>
      <c r="N7" s="82">
        <f t="shared" si="0"/>
        <v>0.0038194444444444443</v>
      </c>
      <c r="O7" s="54" t="s">
        <v>27</v>
      </c>
      <c r="P7" s="65">
        <f>N7/$N$6</f>
        <v>1.4601769911504425</v>
      </c>
      <c r="Q7" s="52"/>
    </row>
    <row r="8" spans="1:17" s="20" customFormat="1" ht="15.75">
      <c r="A8" s="52">
        <v>3</v>
      </c>
      <c r="B8" s="56" t="s">
        <v>129</v>
      </c>
      <c r="C8" s="52">
        <v>2003</v>
      </c>
      <c r="D8" s="52" t="s">
        <v>32</v>
      </c>
      <c r="E8" s="52" t="s">
        <v>130</v>
      </c>
      <c r="F8" s="52" t="s">
        <v>9</v>
      </c>
      <c r="G8" s="52" t="s">
        <v>7</v>
      </c>
      <c r="H8" s="52" t="s">
        <v>167</v>
      </c>
      <c r="I8" s="64">
        <v>0.024305555555555556</v>
      </c>
      <c r="J8" s="64">
        <v>0.027141203703703706</v>
      </c>
      <c r="K8" s="81">
        <v>9</v>
      </c>
      <c r="L8" s="62">
        <v>0.004861111111111111</v>
      </c>
      <c r="M8" s="62">
        <v>0.008993055555555554</v>
      </c>
      <c r="N8" s="82">
        <f t="shared" si="0"/>
        <v>0.004131944444444443</v>
      </c>
      <c r="O8" s="54" t="s">
        <v>26</v>
      </c>
      <c r="P8" s="65">
        <f aca="true" t="shared" si="1" ref="P8:P29">N8/$N$6</f>
        <v>1.5796460176991147</v>
      </c>
      <c r="Q8" s="52"/>
    </row>
    <row r="9" spans="1:18" ht="15.75">
      <c r="A9" s="56">
        <v>4</v>
      </c>
      <c r="B9" s="56" t="s">
        <v>210</v>
      </c>
      <c r="C9" s="56">
        <v>2003</v>
      </c>
      <c r="D9" s="52" t="s">
        <v>32</v>
      </c>
      <c r="E9" s="56" t="s">
        <v>200</v>
      </c>
      <c r="F9" s="56" t="s">
        <v>9</v>
      </c>
      <c r="G9" s="52" t="s">
        <v>7</v>
      </c>
      <c r="H9" s="56" t="s">
        <v>174</v>
      </c>
      <c r="I9" s="56"/>
      <c r="J9" s="56"/>
      <c r="K9" s="56"/>
      <c r="L9" s="60">
        <v>0.017361111111111112</v>
      </c>
      <c r="M9" s="60">
        <v>0.0218287037037037</v>
      </c>
      <c r="N9" s="57">
        <f t="shared" si="0"/>
        <v>0.004467592592592589</v>
      </c>
      <c r="O9" s="56">
        <v>4</v>
      </c>
      <c r="P9" s="65">
        <f t="shared" si="1"/>
        <v>1.7079646017699102</v>
      </c>
      <c r="Q9" s="56"/>
      <c r="R9" s="41"/>
    </row>
    <row r="10" spans="1:18" ht="15.75">
      <c r="A10" s="56">
        <v>5</v>
      </c>
      <c r="B10" s="56" t="s">
        <v>207</v>
      </c>
      <c r="C10" s="56">
        <v>2003</v>
      </c>
      <c r="D10" s="52" t="s">
        <v>32</v>
      </c>
      <c r="E10" s="56" t="s">
        <v>200</v>
      </c>
      <c r="F10" s="56" t="s">
        <v>9</v>
      </c>
      <c r="G10" s="52" t="s">
        <v>7</v>
      </c>
      <c r="H10" s="56" t="s">
        <v>174</v>
      </c>
      <c r="I10" s="56"/>
      <c r="J10" s="56"/>
      <c r="K10" s="56"/>
      <c r="L10" s="60">
        <v>0.001388888888888889</v>
      </c>
      <c r="M10" s="60">
        <v>0.005960648148148149</v>
      </c>
      <c r="N10" s="57">
        <f t="shared" si="0"/>
        <v>0.00457175925925926</v>
      </c>
      <c r="O10" s="56">
        <v>5</v>
      </c>
      <c r="P10" s="65">
        <f t="shared" si="1"/>
        <v>1.7477876106194694</v>
      </c>
      <c r="Q10" s="56"/>
      <c r="R10" s="41"/>
    </row>
    <row r="11" spans="1:17" ht="15.75">
      <c r="A11" s="56">
        <v>6</v>
      </c>
      <c r="B11" s="56" t="s">
        <v>104</v>
      </c>
      <c r="C11" s="56">
        <v>2003</v>
      </c>
      <c r="D11" s="52" t="s">
        <v>32</v>
      </c>
      <c r="E11" s="56" t="s">
        <v>103</v>
      </c>
      <c r="F11" s="56" t="s">
        <v>9</v>
      </c>
      <c r="G11" s="52" t="s">
        <v>7</v>
      </c>
      <c r="H11" s="56" t="s">
        <v>123</v>
      </c>
      <c r="I11" s="56"/>
      <c r="J11" s="56"/>
      <c r="K11" s="56"/>
      <c r="L11" s="60">
        <v>0.014583333333333332</v>
      </c>
      <c r="M11" s="60">
        <v>0.019305555555555555</v>
      </c>
      <c r="N11" s="57">
        <f t="shared" si="0"/>
        <v>0.004722222222222223</v>
      </c>
      <c r="O11" s="56">
        <v>6</v>
      </c>
      <c r="P11" s="65">
        <f t="shared" si="1"/>
        <v>1.805309734513275</v>
      </c>
      <c r="Q11" s="56"/>
    </row>
    <row r="12" spans="1:17" s="20" customFormat="1" ht="15.75">
      <c r="A12" s="52">
        <v>7</v>
      </c>
      <c r="B12" s="56" t="s">
        <v>143</v>
      </c>
      <c r="C12" s="52">
        <v>2004</v>
      </c>
      <c r="D12" s="52" t="s">
        <v>32</v>
      </c>
      <c r="E12" s="52" t="s">
        <v>120</v>
      </c>
      <c r="F12" s="52" t="s">
        <v>57</v>
      </c>
      <c r="G12" s="52" t="s">
        <v>7</v>
      </c>
      <c r="H12" s="52" t="s">
        <v>106</v>
      </c>
      <c r="I12" s="64">
        <v>0.022222222222222223</v>
      </c>
      <c r="J12" s="64">
        <v>0.025104166666666664</v>
      </c>
      <c r="K12" s="81">
        <v>6</v>
      </c>
      <c r="L12" s="62">
        <v>0.02361111111111111</v>
      </c>
      <c r="M12" s="62">
        <v>0.02836805555555556</v>
      </c>
      <c r="N12" s="82">
        <f t="shared" si="0"/>
        <v>0.004756944444444449</v>
      </c>
      <c r="O12" s="52">
        <v>7</v>
      </c>
      <c r="P12" s="65">
        <f t="shared" si="1"/>
        <v>1.818584070796462</v>
      </c>
      <c r="Q12" s="52"/>
    </row>
    <row r="13" spans="1:17" ht="15.75">
      <c r="A13" s="56">
        <v>8</v>
      </c>
      <c r="B13" s="56" t="s">
        <v>44</v>
      </c>
      <c r="C13" s="56">
        <v>2004</v>
      </c>
      <c r="D13" s="56"/>
      <c r="E13" s="56" t="s">
        <v>120</v>
      </c>
      <c r="F13" s="56" t="s">
        <v>26</v>
      </c>
      <c r="G13" s="52" t="s">
        <v>7</v>
      </c>
      <c r="H13" s="56" t="s">
        <v>106</v>
      </c>
      <c r="I13" s="56"/>
      <c r="J13" s="56"/>
      <c r="K13" s="56"/>
      <c r="L13" s="60">
        <v>0.00625</v>
      </c>
      <c r="M13" s="60">
        <v>0.01125</v>
      </c>
      <c r="N13" s="57">
        <f t="shared" si="0"/>
        <v>0.004999999999999999</v>
      </c>
      <c r="O13" s="56">
        <v>8</v>
      </c>
      <c r="P13" s="65">
        <f t="shared" si="1"/>
        <v>1.911504424778761</v>
      </c>
      <c r="Q13" s="56"/>
    </row>
    <row r="14" spans="1:17" s="20" customFormat="1" ht="15.75">
      <c r="A14" s="52">
        <v>9</v>
      </c>
      <c r="B14" s="56" t="s">
        <v>202</v>
      </c>
      <c r="C14" s="52">
        <v>2003</v>
      </c>
      <c r="D14" s="52" t="s">
        <v>32</v>
      </c>
      <c r="E14" s="52" t="s">
        <v>171</v>
      </c>
      <c r="F14" s="52" t="s">
        <v>9</v>
      </c>
      <c r="G14" s="52" t="s">
        <v>7</v>
      </c>
      <c r="H14" s="52" t="s">
        <v>183</v>
      </c>
      <c r="I14" s="64">
        <v>0.025694444444444447</v>
      </c>
      <c r="J14" s="64">
        <v>0.028530092592592593</v>
      </c>
      <c r="K14" s="81">
        <v>11</v>
      </c>
      <c r="L14" s="62">
        <v>0.007650462962962963</v>
      </c>
      <c r="M14" s="62">
        <v>0.012858796296296297</v>
      </c>
      <c r="N14" s="82">
        <f t="shared" si="0"/>
        <v>0.005208333333333334</v>
      </c>
      <c r="O14" s="52">
        <v>9</v>
      </c>
      <c r="P14" s="65">
        <f t="shared" si="1"/>
        <v>1.9911504424778765</v>
      </c>
      <c r="Q14" s="52"/>
    </row>
    <row r="15" spans="1:18" ht="15.75">
      <c r="A15" s="56">
        <v>10</v>
      </c>
      <c r="B15" s="56" t="s">
        <v>128</v>
      </c>
      <c r="C15" s="56">
        <v>2003</v>
      </c>
      <c r="D15" s="52" t="s">
        <v>32</v>
      </c>
      <c r="E15" s="56" t="s">
        <v>126</v>
      </c>
      <c r="F15" s="56" t="s">
        <v>9</v>
      </c>
      <c r="G15" s="52" t="s">
        <v>7</v>
      </c>
      <c r="H15" s="56" t="s">
        <v>127</v>
      </c>
      <c r="I15" s="56"/>
      <c r="J15" s="56"/>
      <c r="K15" s="56"/>
      <c r="L15" s="60">
        <v>0.013194444444444444</v>
      </c>
      <c r="M15" s="60">
        <v>0.0184375</v>
      </c>
      <c r="N15" s="57">
        <f t="shared" si="0"/>
        <v>0.005243055555555555</v>
      </c>
      <c r="O15" s="56">
        <v>10</v>
      </c>
      <c r="P15" s="65">
        <f t="shared" si="1"/>
        <v>2.0044247787610616</v>
      </c>
      <c r="Q15" s="56"/>
      <c r="R15" s="41"/>
    </row>
    <row r="16" spans="1:18" ht="15.75">
      <c r="A16" s="56">
        <v>11</v>
      </c>
      <c r="B16" s="56" t="s">
        <v>204</v>
      </c>
      <c r="C16" s="56">
        <v>2004</v>
      </c>
      <c r="D16" s="52" t="s">
        <v>32</v>
      </c>
      <c r="E16" s="56" t="s">
        <v>200</v>
      </c>
      <c r="F16" s="56" t="s">
        <v>9</v>
      </c>
      <c r="G16" s="52" t="s">
        <v>7</v>
      </c>
      <c r="H16" s="56" t="s">
        <v>174</v>
      </c>
      <c r="I16" s="56"/>
      <c r="J16" s="56"/>
      <c r="K16" s="56"/>
      <c r="L16" s="60">
        <v>0.019444444444444445</v>
      </c>
      <c r="M16" s="60">
        <v>0.024895833333333336</v>
      </c>
      <c r="N16" s="57">
        <f t="shared" si="0"/>
        <v>0.005451388888888891</v>
      </c>
      <c r="O16" s="56">
        <v>11</v>
      </c>
      <c r="P16" s="65">
        <f t="shared" si="1"/>
        <v>2.084070796460178</v>
      </c>
      <c r="Q16" s="56"/>
      <c r="R16" s="41"/>
    </row>
    <row r="17" spans="1:17" s="20" customFormat="1" ht="31.5">
      <c r="A17" s="52">
        <v>12</v>
      </c>
      <c r="B17" s="56" t="s">
        <v>132</v>
      </c>
      <c r="C17" s="52">
        <v>2004</v>
      </c>
      <c r="D17" s="52" t="s">
        <v>32</v>
      </c>
      <c r="E17" s="52" t="s">
        <v>133</v>
      </c>
      <c r="F17" s="52" t="s">
        <v>9</v>
      </c>
      <c r="G17" s="52" t="s">
        <v>7</v>
      </c>
      <c r="H17" s="52" t="s">
        <v>212</v>
      </c>
      <c r="I17" s="64">
        <v>0.013194444444444444</v>
      </c>
      <c r="J17" s="64">
        <v>0.01568287037037037</v>
      </c>
      <c r="K17" s="81">
        <v>2</v>
      </c>
      <c r="L17" s="62">
        <v>0.010416666666666666</v>
      </c>
      <c r="M17" s="62">
        <v>0.0159375</v>
      </c>
      <c r="N17" s="82">
        <f t="shared" si="0"/>
        <v>0.005520833333333334</v>
      </c>
      <c r="O17" s="52">
        <v>12</v>
      </c>
      <c r="P17" s="65">
        <f t="shared" si="1"/>
        <v>2.110619469026549</v>
      </c>
      <c r="Q17" s="52"/>
    </row>
    <row r="18" spans="1:17" s="20" customFormat="1" ht="15.75">
      <c r="A18" s="52">
        <v>13</v>
      </c>
      <c r="B18" s="56" t="s">
        <v>124</v>
      </c>
      <c r="C18" s="52">
        <v>2003</v>
      </c>
      <c r="D18" s="52" t="s">
        <v>32</v>
      </c>
      <c r="E18" s="52" t="s">
        <v>122</v>
      </c>
      <c r="F18" s="52" t="s">
        <v>9</v>
      </c>
      <c r="G18" s="52" t="s">
        <v>7</v>
      </c>
      <c r="H18" s="52" t="s">
        <v>62</v>
      </c>
      <c r="I18" s="64">
        <v>0.002777777777777778</v>
      </c>
      <c r="J18" s="64">
        <v>0.005486111111111112</v>
      </c>
      <c r="K18" s="81">
        <v>1</v>
      </c>
      <c r="L18" s="62">
        <v>0.020833333333333332</v>
      </c>
      <c r="M18" s="62">
        <v>0.026909722222222224</v>
      </c>
      <c r="N18" s="82">
        <f t="shared" si="0"/>
        <v>0.006076388888888892</v>
      </c>
      <c r="O18" s="52">
        <v>13</v>
      </c>
      <c r="P18" s="65">
        <f t="shared" si="1"/>
        <v>2.323008849557523</v>
      </c>
      <c r="Q18" s="52"/>
    </row>
    <row r="19" spans="1:17" s="20" customFormat="1" ht="15.75">
      <c r="A19" s="52">
        <v>14</v>
      </c>
      <c r="B19" s="56" t="s">
        <v>201</v>
      </c>
      <c r="C19" s="52">
        <v>2003</v>
      </c>
      <c r="D19" s="52" t="s">
        <v>32</v>
      </c>
      <c r="E19" s="52"/>
      <c r="F19" s="52" t="s">
        <v>9</v>
      </c>
      <c r="G19" s="52" t="s">
        <v>7</v>
      </c>
      <c r="H19" s="52"/>
      <c r="I19" s="64">
        <v>0.001388888888888889</v>
      </c>
      <c r="J19" s="64">
        <v>0.004108796296296297</v>
      </c>
      <c r="K19" s="81">
        <v>5</v>
      </c>
      <c r="L19" s="62">
        <v>0.003472222222222222</v>
      </c>
      <c r="M19" s="62">
        <v>0.009664351851851851</v>
      </c>
      <c r="N19" s="82">
        <f t="shared" si="0"/>
        <v>0.006192129629629629</v>
      </c>
      <c r="O19" s="52">
        <v>14</v>
      </c>
      <c r="P19" s="65">
        <f t="shared" si="1"/>
        <v>2.3672566371681416</v>
      </c>
      <c r="Q19" s="52"/>
    </row>
    <row r="20" spans="1:17" s="20" customFormat="1" ht="31.5">
      <c r="A20" s="52">
        <v>15</v>
      </c>
      <c r="B20" s="56" t="s">
        <v>131</v>
      </c>
      <c r="C20" s="52">
        <v>2003</v>
      </c>
      <c r="D20" s="52" t="s">
        <v>32</v>
      </c>
      <c r="E20" s="52" t="s">
        <v>130</v>
      </c>
      <c r="F20" s="52" t="s">
        <v>9</v>
      </c>
      <c r="G20" s="52" t="s">
        <v>7</v>
      </c>
      <c r="H20" s="52" t="s">
        <v>167</v>
      </c>
      <c r="I20" s="64">
        <v>0.0020833333333333333</v>
      </c>
      <c r="J20" s="64">
        <v>0.004664351851851852</v>
      </c>
      <c r="K20" s="81">
        <v>3</v>
      </c>
      <c r="L20" s="62">
        <v>0.008333333333333333</v>
      </c>
      <c r="M20" s="62">
        <v>0.014594907407407405</v>
      </c>
      <c r="N20" s="82">
        <f t="shared" si="0"/>
        <v>0.006261574074074072</v>
      </c>
      <c r="O20" s="52">
        <v>15</v>
      </c>
      <c r="P20" s="65">
        <f t="shared" si="1"/>
        <v>2.3938053097345127</v>
      </c>
      <c r="Q20" s="52"/>
    </row>
    <row r="21" spans="1:17" s="41" customFormat="1" ht="15.75">
      <c r="A21" s="56">
        <v>16</v>
      </c>
      <c r="B21" s="56" t="s">
        <v>144</v>
      </c>
      <c r="C21" s="56">
        <v>2004</v>
      </c>
      <c r="D21" s="52" t="s">
        <v>32</v>
      </c>
      <c r="E21" s="56" t="s">
        <v>120</v>
      </c>
      <c r="F21" s="56" t="s">
        <v>9</v>
      </c>
      <c r="G21" s="52" t="s">
        <v>7</v>
      </c>
      <c r="H21" s="56" t="s">
        <v>106</v>
      </c>
      <c r="I21" s="56"/>
      <c r="J21" s="56"/>
      <c r="K21" s="56"/>
      <c r="L21" s="60">
        <v>0.03680555555555556</v>
      </c>
      <c r="M21" s="60">
        <v>0.043368055555555556</v>
      </c>
      <c r="N21" s="57">
        <f t="shared" si="0"/>
        <v>0.006562499999999999</v>
      </c>
      <c r="O21" s="56">
        <v>16</v>
      </c>
      <c r="P21" s="65">
        <f t="shared" si="1"/>
        <v>2.5088495575221237</v>
      </c>
      <c r="Q21" s="56"/>
    </row>
    <row r="22" spans="1:18" ht="23.25" customHeight="1">
      <c r="A22" s="56">
        <v>17</v>
      </c>
      <c r="B22" s="56" t="s">
        <v>125</v>
      </c>
      <c r="C22" s="56">
        <v>2003</v>
      </c>
      <c r="D22" s="52" t="s">
        <v>32</v>
      </c>
      <c r="E22" s="56" t="s">
        <v>61</v>
      </c>
      <c r="F22" s="56" t="s">
        <v>9</v>
      </c>
      <c r="G22" s="52" t="s">
        <v>7</v>
      </c>
      <c r="H22" s="56" t="s">
        <v>62</v>
      </c>
      <c r="I22" s="56"/>
      <c r="J22" s="56"/>
      <c r="K22" s="56"/>
      <c r="L22" s="60">
        <v>0.011805555555555555</v>
      </c>
      <c r="M22" s="60">
        <v>0.01877314814814815</v>
      </c>
      <c r="N22" s="57">
        <f t="shared" si="0"/>
        <v>0.006967592592592595</v>
      </c>
      <c r="O22" s="56">
        <v>17</v>
      </c>
      <c r="P22" s="65">
        <f t="shared" si="1"/>
        <v>2.663716814159293</v>
      </c>
      <c r="Q22" s="56"/>
      <c r="R22" s="41"/>
    </row>
    <row r="23" spans="1:18" ht="15.75">
      <c r="A23" s="56">
        <v>18</v>
      </c>
      <c r="B23" s="56" t="s">
        <v>209</v>
      </c>
      <c r="C23" s="56">
        <v>2004</v>
      </c>
      <c r="D23" s="52" t="s">
        <v>32</v>
      </c>
      <c r="E23" s="56" t="s">
        <v>171</v>
      </c>
      <c r="F23" s="56" t="s">
        <v>9</v>
      </c>
      <c r="G23" s="52" t="s">
        <v>7</v>
      </c>
      <c r="H23" s="56" t="s">
        <v>183</v>
      </c>
      <c r="I23" s="56"/>
      <c r="J23" s="56"/>
      <c r="K23" s="56"/>
      <c r="L23" s="60">
        <v>0</v>
      </c>
      <c r="M23" s="60">
        <v>0.007407407407407407</v>
      </c>
      <c r="N23" s="57">
        <f t="shared" si="0"/>
        <v>0.007407407407407407</v>
      </c>
      <c r="O23" s="56">
        <v>18</v>
      </c>
      <c r="P23" s="65">
        <f t="shared" si="1"/>
        <v>2.831858407079646</v>
      </c>
      <c r="Q23" s="56"/>
      <c r="R23" s="41"/>
    </row>
    <row r="24" spans="1:18" ht="15.75">
      <c r="A24" s="56">
        <v>19</v>
      </c>
      <c r="B24" s="56" t="s">
        <v>206</v>
      </c>
      <c r="C24" s="56">
        <v>2004</v>
      </c>
      <c r="D24" s="52" t="s">
        <v>32</v>
      </c>
      <c r="E24" s="56" t="s">
        <v>171</v>
      </c>
      <c r="F24" s="56" t="s">
        <v>9</v>
      </c>
      <c r="G24" s="52" t="s">
        <v>7</v>
      </c>
      <c r="H24" s="56" t="s">
        <v>183</v>
      </c>
      <c r="I24" s="56"/>
      <c r="J24" s="56"/>
      <c r="K24" s="56"/>
      <c r="L24" s="61">
        <v>0.03263888888888889</v>
      </c>
      <c r="M24" s="60">
        <v>0.04092592592592593</v>
      </c>
      <c r="N24" s="57">
        <v>0.007939814814814814</v>
      </c>
      <c r="O24" s="56">
        <v>19</v>
      </c>
      <c r="P24" s="65">
        <f t="shared" si="1"/>
        <v>3.0353982300884956</v>
      </c>
      <c r="Q24" s="56"/>
      <c r="R24" s="41"/>
    </row>
    <row r="25" spans="1:18" ht="15.75">
      <c r="A25" s="56">
        <v>20</v>
      </c>
      <c r="B25" s="56" t="s">
        <v>208</v>
      </c>
      <c r="C25" s="56">
        <v>2003</v>
      </c>
      <c r="D25" s="52" t="s">
        <v>32</v>
      </c>
      <c r="E25" s="56" t="s">
        <v>171</v>
      </c>
      <c r="F25" s="56" t="s">
        <v>9</v>
      </c>
      <c r="G25" s="52" t="s">
        <v>7</v>
      </c>
      <c r="H25" s="56" t="s">
        <v>183</v>
      </c>
      <c r="I25" s="56"/>
      <c r="J25" s="56"/>
      <c r="K25" s="56"/>
      <c r="L25" s="60">
        <v>0.036111111111111115</v>
      </c>
      <c r="M25" s="60">
        <v>0.044270833333333336</v>
      </c>
      <c r="N25" s="57">
        <f>M25-L25</f>
        <v>0.008159722222222221</v>
      </c>
      <c r="O25" s="56">
        <v>20</v>
      </c>
      <c r="P25" s="65">
        <f t="shared" si="1"/>
        <v>3.119469026548672</v>
      </c>
      <c r="Q25" s="56"/>
      <c r="R25" s="41"/>
    </row>
    <row r="26" spans="1:18" ht="15.75">
      <c r="A26" s="56">
        <v>21</v>
      </c>
      <c r="B26" s="56" t="s">
        <v>203</v>
      </c>
      <c r="C26" s="56">
        <v>2004</v>
      </c>
      <c r="D26" s="52" t="s">
        <v>32</v>
      </c>
      <c r="E26" s="56" t="s">
        <v>171</v>
      </c>
      <c r="F26" s="56" t="s">
        <v>9</v>
      </c>
      <c r="G26" s="52" t="s">
        <v>7</v>
      </c>
      <c r="H26" s="56" t="s">
        <v>183</v>
      </c>
      <c r="I26" s="56"/>
      <c r="J26" s="56"/>
      <c r="K26" s="56"/>
      <c r="L26" s="60">
        <v>0.016666666666666666</v>
      </c>
      <c r="M26" s="60">
        <v>0.025358796296296296</v>
      </c>
      <c r="N26" s="57">
        <f>M26-L26</f>
        <v>0.00869212962962963</v>
      </c>
      <c r="O26" s="56">
        <v>21</v>
      </c>
      <c r="P26" s="65">
        <f t="shared" si="1"/>
        <v>3.3230088495575223</v>
      </c>
      <c r="Q26" s="56"/>
      <c r="R26" s="41"/>
    </row>
    <row r="27" spans="1:18" ht="15.75">
      <c r="A27" s="56">
        <v>22</v>
      </c>
      <c r="B27" s="56" t="s">
        <v>211</v>
      </c>
      <c r="C27" s="56">
        <v>2003</v>
      </c>
      <c r="D27" s="52" t="s">
        <v>32</v>
      </c>
      <c r="E27" s="56" t="s">
        <v>171</v>
      </c>
      <c r="F27" s="56" t="s">
        <v>9</v>
      </c>
      <c r="G27" s="52" t="s">
        <v>7</v>
      </c>
      <c r="H27" s="56" t="s">
        <v>183</v>
      </c>
      <c r="I27" s="56"/>
      <c r="J27" s="56"/>
      <c r="K27" s="56"/>
      <c r="L27" s="60">
        <v>0</v>
      </c>
      <c r="M27" s="60">
        <v>0.009988425925925927</v>
      </c>
      <c r="N27" s="57">
        <f>M27-L27</f>
        <v>0.009988425925925927</v>
      </c>
      <c r="O27" s="56">
        <v>22</v>
      </c>
      <c r="P27" s="65">
        <f t="shared" si="1"/>
        <v>3.8185840707964607</v>
      </c>
      <c r="Q27" s="56"/>
      <c r="R27" s="41"/>
    </row>
    <row r="28" spans="1:17" ht="15.75">
      <c r="A28" s="56">
        <v>23</v>
      </c>
      <c r="B28" s="56" t="s">
        <v>102</v>
      </c>
      <c r="C28" s="56">
        <v>2003</v>
      </c>
      <c r="D28" s="52" t="s">
        <v>32</v>
      </c>
      <c r="E28" s="56" t="s">
        <v>103</v>
      </c>
      <c r="F28" s="56" t="s">
        <v>9</v>
      </c>
      <c r="G28" s="52" t="s">
        <v>7</v>
      </c>
      <c r="H28" s="56" t="s">
        <v>123</v>
      </c>
      <c r="I28" s="56"/>
      <c r="J28" s="56"/>
      <c r="K28" s="56"/>
      <c r="L28" s="60">
        <v>0.009027777777777779</v>
      </c>
      <c r="M28" s="60">
        <v>0.01947916666666667</v>
      </c>
      <c r="N28" s="57">
        <f>M28-L28</f>
        <v>0.01045138888888889</v>
      </c>
      <c r="O28" s="56">
        <v>23</v>
      </c>
      <c r="P28" s="65">
        <f t="shared" si="1"/>
        <v>3.995575221238939</v>
      </c>
      <c r="Q28" s="56"/>
    </row>
    <row r="29" spans="1:18" ht="15.75">
      <c r="A29" s="56">
        <v>24</v>
      </c>
      <c r="B29" s="56" t="s">
        <v>205</v>
      </c>
      <c r="C29" s="56">
        <v>2003</v>
      </c>
      <c r="D29" s="52" t="s">
        <v>32</v>
      </c>
      <c r="E29" s="56" t="s">
        <v>171</v>
      </c>
      <c r="F29" s="56" t="s">
        <v>9</v>
      </c>
      <c r="G29" s="52" t="s">
        <v>7</v>
      </c>
      <c r="H29" s="56" t="s">
        <v>183</v>
      </c>
      <c r="I29" s="56"/>
      <c r="J29" s="56"/>
      <c r="K29" s="56"/>
      <c r="L29" s="60">
        <v>0.01875</v>
      </c>
      <c r="M29" s="60">
        <v>0.03116898148148148</v>
      </c>
      <c r="N29" s="57">
        <f>M29-L29</f>
        <v>0.012418981481481482</v>
      </c>
      <c r="O29" s="56">
        <v>24</v>
      </c>
      <c r="P29" s="65">
        <f t="shared" si="1"/>
        <v>4.747787610619469</v>
      </c>
      <c r="Q29" s="56"/>
      <c r="R29" s="41"/>
    </row>
    <row r="31" spans="2:3" ht="18.75">
      <c r="B31" s="29" t="s">
        <v>134</v>
      </c>
      <c r="C31" s="92">
        <v>1</v>
      </c>
    </row>
    <row r="32" spans="2:4" ht="18.75">
      <c r="B32" s="94" t="s">
        <v>55</v>
      </c>
      <c r="C32" s="94"/>
      <c r="D32" s="12" t="s">
        <v>227</v>
      </c>
    </row>
    <row r="34" spans="2:8" ht="15.75">
      <c r="B34" s="9" t="s">
        <v>16</v>
      </c>
      <c r="C34" s="5"/>
      <c r="D34" s="5"/>
      <c r="E34" s="5"/>
      <c r="F34" s="5"/>
      <c r="G34" s="5"/>
      <c r="H34" s="10" t="s">
        <v>13</v>
      </c>
    </row>
    <row r="35" spans="2:8" ht="15.75">
      <c r="B35" s="9" t="s">
        <v>17</v>
      </c>
      <c r="C35" s="5"/>
      <c r="D35" s="5"/>
      <c r="E35" s="5"/>
      <c r="F35" s="5"/>
      <c r="G35" s="5"/>
      <c r="H35" s="10" t="s">
        <v>59</v>
      </c>
    </row>
    <row r="56" ht="15.75">
      <c r="A56" s="37"/>
    </row>
  </sheetData>
  <sheetProtection/>
  <mergeCells count="6">
    <mergeCell ref="B32:C32"/>
    <mergeCell ref="A4:B4"/>
    <mergeCell ref="C4:G4"/>
    <mergeCell ref="A1:Q1"/>
    <mergeCell ref="A2:Q2"/>
    <mergeCell ref="A3:Q3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zoomScale="70" zoomScaleNormal="70" zoomScalePageLayoutView="0" workbookViewId="0" topLeftCell="A5">
      <selection activeCell="A8" sqref="A8:IV8"/>
    </sheetView>
  </sheetViews>
  <sheetFormatPr defaultColWidth="9.00390625" defaultRowHeight="12.75"/>
  <cols>
    <col min="1" max="1" width="5.125" style="0" customWidth="1"/>
    <col min="2" max="2" width="22.75390625" style="0" customWidth="1"/>
    <col min="3" max="3" width="7.875" style="0" customWidth="1"/>
    <col min="4" max="4" width="5.875" style="0" customWidth="1"/>
    <col min="5" max="5" width="13.75390625" style="0" customWidth="1"/>
    <col min="6" max="6" width="5.75390625" style="0" customWidth="1"/>
    <col min="7" max="7" width="5.625" style="0" customWidth="1"/>
    <col min="8" max="8" width="21.625" style="0" customWidth="1"/>
    <col min="9" max="9" width="0" style="0" hidden="1" customWidth="1"/>
    <col min="10" max="10" width="9.125" style="0" hidden="1" customWidth="1"/>
    <col min="11" max="11" width="11.00390625" style="0" hidden="1" customWidth="1"/>
    <col min="12" max="14" width="8.75390625" style="0" bestFit="1" customWidth="1"/>
    <col min="15" max="15" width="11.875" style="0" customWidth="1"/>
    <col min="16" max="16" width="0.37109375" style="0" hidden="1" customWidth="1"/>
    <col min="17" max="17" width="5.125" style="0" hidden="1" customWidth="1"/>
    <col min="18" max="18" width="8.125" style="0" bestFit="1" customWidth="1"/>
    <col min="19" max="20" width="10.375" style="0" customWidth="1"/>
  </cols>
  <sheetData>
    <row r="1" spans="1:20" ht="34.5" customHeight="1">
      <c r="A1" s="112" t="s">
        <v>165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39" customHeight="1">
      <c r="A2" s="113" t="s">
        <v>54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36.75" customHeight="1">
      <c r="A3" s="115" t="s">
        <v>146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16.5">
      <c r="A4" s="110" t="s">
        <v>76</v>
      </c>
      <c r="B4" s="110"/>
      <c r="C4" s="111"/>
      <c r="D4" s="111"/>
      <c r="E4" s="111"/>
      <c r="F4" s="111"/>
      <c r="G4" s="111"/>
      <c r="H4" s="21"/>
      <c r="I4" s="21"/>
      <c r="J4" s="22"/>
      <c r="K4" s="23"/>
      <c r="L4" s="23"/>
      <c r="M4" s="23"/>
      <c r="N4" s="23"/>
      <c r="P4" s="19"/>
      <c r="Q4" s="26"/>
      <c r="T4" s="19" t="s">
        <v>40</v>
      </c>
    </row>
    <row r="5" spans="1:20" ht="121.5" customHeight="1">
      <c r="A5" s="58" t="s">
        <v>0</v>
      </c>
      <c r="B5" s="58" t="s">
        <v>6</v>
      </c>
      <c r="C5" s="58" t="s">
        <v>1</v>
      </c>
      <c r="D5" s="83" t="s">
        <v>2</v>
      </c>
      <c r="E5" s="83" t="s">
        <v>3</v>
      </c>
      <c r="F5" s="83" t="s">
        <v>4</v>
      </c>
      <c r="G5" s="83" t="s">
        <v>5</v>
      </c>
      <c r="H5" s="58" t="s">
        <v>35</v>
      </c>
      <c r="I5" s="58" t="s">
        <v>24</v>
      </c>
      <c r="J5" s="54" t="s">
        <v>14</v>
      </c>
      <c r="K5" s="58" t="s">
        <v>38</v>
      </c>
      <c r="L5" s="58" t="s">
        <v>49</v>
      </c>
      <c r="M5" s="54" t="s">
        <v>39</v>
      </c>
      <c r="N5" s="84" t="s">
        <v>52</v>
      </c>
      <c r="O5" s="54" t="s">
        <v>51</v>
      </c>
      <c r="P5" s="84" t="s">
        <v>37</v>
      </c>
      <c r="Q5" s="84" t="s">
        <v>36</v>
      </c>
      <c r="R5" s="58" t="s">
        <v>29</v>
      </c>
      <c r="S5" s="84" t="s">
        <v>37</v>
      </c>
      <c r="T5" s="84" t="s">
        <v>36</v>
      </c>
    </row>
    <row r="6" spans="1:20" s="20" customFormat="1" ht="17.25" customHeight="1">
      <c r="A6" s="52">
        <v>1</v>
      </c>
      <c r="B6" s="56" t="s">
        <v>135</v>
      </c>
      <c r="C6" s="52">
        <v>2003</v>
      </c>
      <c r="D6" s="52" t="s">
        <v>32</v>
      </c>
      <c r="E6" s="52" t="s">
        <v>61</v>
      </c>
      <c r="F6" s="52" t="s">
        <v>27</v>
      </c>
      <c r="G6" s="52" t="s">
        <v>8</v>
      </c>
      <c r="H6" s="52" t="s">
        <v>62</v>
      </c>
      <c r="I6" s="52"/>
      <c r="J6" s="52"/>
      <c r="K6" s="85">
        <v>10</v>
      </c>
      <c r="L6" s="62">
        <v>0.013194444444444444</v>
      </c>
      <c r="M6" s="62">
        <v>0.017997685185185186</v>
      </c>
      <c r="N6" s="62"/>
      <c r="O6" s="59">
        <f aca="true" t="shared" si="0" ref="O6:O14">M6-L6</f>
        <v>0.004803240740740742</v>
      </c>
      <c r="P6" s="86"/>
      <c r="Q6" s="52"/>
      <c r="R6" s="54" t="s">
        <v>181</v>
      </c>
      <c r="S6" s="65">
        <v>1</v>
      </c>
      <c r="T6" s="52" t="s">
        <v>26</v>
      </c>
    </row>
    <row r="7" spans="1:20" ht="17.25" customHeight="1">
      <c r="A7" s="56">
        <v>2</v>
      </c>
      <c r="B7" s="56" t="s">
        <v>215</v>
      </c>
      <c r="C7" s="56">
        <v>2004</v>
      </c>
      <c r="D7" s="56" t="s">
        <v>32</v>
      </c>
      <c r="E7" s="56" t="s">
        <v>173</v>
      </c>
      <c r="F7" s="56" t="s">
        <v>9</v>
      </c>
      <c r="G7" s="56" t="s">
        <v>8</v>
      </c>
      <c r="H7" s="56" t="s">
        <v>174</v>
      </c>
      <c r="I7" s="56"/>
      <c r="J7" s="56"/>
      <c r="K7" s="56"/>
      <c r="L7" s="60">
        <v>0.001388888888888889</v>
      </c>
      <c r="M7" s="60">
        <v>0.006284722222222223</v>
      </c>
      <c r="N7" s="56"/>
      <c r="O7" s="57">
        <f t="shared" si="0"/>
        <v>0.004895833333333334</v>
      </c>
      <c r="P7" s="56"/>
      <c r="Q7" s="56"/>
      <c r="R7" s="58" t="s">
        <v>27</v>
      </c>
      <c r="S7" s="90">
        <f>O7/$O$6</f>
        <v>1.0192771084337349</v>
      </c>
      <c r="T7" s="56" t="s">
        <v>26</v>
      </c>
    </row>
    <row r="8" spans="1:20" s="20" customFormat="1" ht="17.25" customHeight="1">
      <c r="A8" s="52">
        <v>3</v>
      </c>
      <c r="B8" s="56" t="s">
        <v>19</v>
      </c>
      <c r="C8" s="52">
        <v>2003</v>
      </c>
      <c r="D8" s="52" t="s">
        <v>32</v>
      </c>
      <c r="E8" s="52" t="s">
        <v>61</v>
      </c>
      <c r="F8" s="52" t="s">
        <v>57</v>
      </c>
      <c r="G8" s="52" t="s">
        <v>8</v>
      </c>
      <c r="H8" s="52" t="s">
        <v>62</v>
      </c>
      <c r="I8" s="64">
        <v>0.003472222222222222</v>
      </c>
      <c r="J8" s="64">
        <v>0.006643518518518518</v>
      </c>
      <c r="K8" s="85">
        <v>4</v>
      </c>
      <c r="L8" s="62">
        <v>0.0020833333333333333</v>
      </c>
      <c r="M8" s="62">
        <v>0.007013888888888889</v>
      </c>
      <c r="N8" s="62"/>
      <c r="O8" s="59">
        <f t="shared" si="0"/>
        <v>0.004930555555555556</v>
      </c>
      <c r="P8" s="86"/>
      <c r="Q8" s="52"/>
      <c r="R8" s="54" t="s">
        <v>26</v>
      </c>
      <c r="S8" s="90">
        <f aca="true" t="shared" si="1" ref="S8:S15">O8/$O$6</f>
        <v>1.0265060240963855</v>
      </c>
      <c r="T8" s="52" t="s">
        <v>26</v>
      </c>
    </row>
    <row r="9" spans="1:20" s="20" customFormat="1" ht="17.25" customHeight="1">
      <c r="A9" s="52">
        <v>4</v>
      </c>
      <c r="B9" s="56" t="s">
        <v>141</v>
      </c>
      <c r="C9" s="52">
        <v>2004</v>
      </c>
      <c r="D9" s="52" t="s">
        <v>32</v>
      </c>
      <c r="E9" s="52" t="s">
        <v>130</v>
      </c>
      <c r="F9" s="52" t="s">
        <v>138</v>
      </c>
      <c r="G9" s="52" t="s">
        <v>8</v>
      </c>
      <c r="H9" s="52" t="s">
        <v>167</v>
      </c>
      <c r="I9" s="52"/>
      <c r="J9" s="52"/>
      <c r="K9" s="52"/>
      <c r="L9" s="62">
        <v>0.00625</v>
      </c>
      <c r="M9" s="62">
        <v>0.011331018518518518</v>
      </c>
      <c r="N9" s="62"/>
      <c r="O9" s="59">
        <f t="shared" si="0"/>
        <v>0.005081018518518518</v>
      </c>
      <c r="P9" s="86"/>
      <c r="Q9" s="52"/>
      <c r="R9" s="52">
        <v>4</v>
      </c>
      <c r="S9" s="90">
        <f t="shared" si="1"/>
        <v>1.0578313253012044</v>
      </c>
      <c r="T9" s="52" t="s">
        <v>26</v>
      </c>
    </row>
    <row r="10" spans="1:20" s="37" customFormat="1" ht="17.25" customHeight="1">
      <c r="A10" s="56">
        <v>5</v>
      </c>
      <c r="B10" s="56" t="s">
        <v>213</v>
      </c>
      <c r="C10" s="56">
        <v>2003</v>
      </c>
      <c r="D10" s="56" t="s">
        <v>32</v>
      </c>
      <c r="E10" s="56" t="s">
        <v>130</v>
      </c>
      <c r="F10" s="56" t="s">
        <v>9</v>
      </c>
      <c r="G10" s="56" t="s">
        <v>8</v>
      </c>
      <c r="H10" s="56" t="s">
        <v>167</v>
      </c>
      <c r="I10" s="56"/>
      <c r="J10" s="56"/>
      <c r="K10" s="56"/>
      <c r="L10" s="60">
        <v>0.004861111111111111</v>
      </c>
      <c r="M10" s="60">
        <v>0.010277777777777778</v>
      </c>
      <c r="N10" s="56"/>
      <c r="O10" s="57">
        <f t="shared" si="0"/>
        <v>0.005416666666666667</v>
      </c>
      <c r="P10" s="56"/>
      <c r="Q10" s="56"/>
      <c r="R10" s="56">
        <v>5</v>
      </c>
      <c r="S10" s="90">
        <f t="shared" si="1"/>
        <v>1.127710843373494</v>
      </c>
      <c r="T10" s="52" t="s">
        <v>26</v>
      </c>
    </row>
    <row r="11" spans="1:20" ht="17.25" customHeight="1">
      <c r="A11" s="56">
        <v>6</v>
      </c>
      <c r="B11" s="56" t="s">
        <v>142</v>
      </c>
      <c r="C11" s="56">
        <v>2003</v>
      </c>
      <c r="D11" s="56" t="s">
        <v>32</v>
      </c>
      <c r="E11" s="56" t="s">
        <v>130</v>
      </c>
      <c r="F11" s="56" t="s">
        <v>138</v>
      </c>
      <c r="G11" s="56" t="s">
        <v>8</v>
      </c>
      <c r="H11" s="56" t="s">
        <v>167</v>
      </c>
      <c r="I11" s="56"/>
      <c r="J11" s="56"/>
      <c r="K11" s="56"/>
      <c r="L11" s="60">
        <v>0.002777777777777778</v>
      </c>
      <c r="M11" s="60">
        <v>0.009606481481481481</v>
      </c>
      <c r="N11" s="56"/>
      <c r="O11" s="57">
        <f t="shared" si="0"/>
        <v>0.006828703703703703</v>
      </c>
      <c r="P11" s="56"/>
      <c r="Q11" s="56"/>
      <c r="R11" s="56">
        <v>6</v>
      </c>
      <c r="S11" s="90">
        <f t="shared" si="1"/>
        <v>1.4216867469879515</v>
      </c>
      <c r="T11" s="56"/>
    </row>
    <row r="12" spans="1:20" ht="17.25" customHeight="1">
      <c r="A12" s="56">
        <v>7</v>
      </c>
      <c r="B12" s="56" t="s">
        <v>136</v>
      </c>
      <c r="C12" s="56">
        <v>2004</v>
      </c>
      <c r="D12" s="56" t="s">
        <v>32</v>
      </c>
      <c r="E12" s="56" t="s">
        <v>137</v>
      </c>
      <c r="F12" s="56" t="s">
        <v>60</v>
      </c>
      <c r="G12" s="56" t="s">
        <v>8</v>
      </c>
      <c r="H12" s="56" t="s">
        <v>62</v>
      </c>
      <c r="I12" s="56"/>
      <c r="J12" s="56"/>
      <c r="K12" s="56"/>
      <c r="L12" s="60">
        <v>0.0125</v>
      </c>
      <c r="M12" s="60">
        <v>0.019398148148148147</v>
      </c>
      <c r="N12" s="56"/>
      <c r="O12" s="57">
        <f t="shared" si="0"/>
        <v>0.006898148148148146</v>
      </c>
      <c r="P12" s="56"/>
      <c r="Q12" s="56"/>
      <c r="R12" s="56">
        <v>7</v>
      </c>
      <c r="S12" s="90">
        <f t="shared" si="1"/>
        <v>1.4361445783132523</v>
      </c>
      <c r="T12" s="52"/>
    </row>
    <row r="13" spans="1:20" ht="17.25" customHeight="1">
      <c r="A13" s="56">
        <v>8</v>
      </c>
      <c r="B13" s="56" t="s">
        <v>216</v>
      </c>
      <c r="C13" s="56">
        <v>2004</v>
      </c>
      <c r="D13" s="56" t="s">
        <v>32</v>
      </c>
      <c r="E13" s="56" t="s">
        <v>120</v>
      </c>
      <c r="F13" s="56" t="s">
        <v>9</v>
      </c>
      <c r="G13" s="56" t="s">
        <v>8</v>
      </c>
      <c r="H13" s="56" t="s">
        <v>106</v>
      </c>
      <c r="I13" s="56"/>
      <c r="J13" s="56"/>
      <c r="K13" s="56"/>
      <c r="L13" s="60">
        <v>0.009027777777777779</v>
      </c>
      <c r="M13" s="60">
        <v>0.018252314814814815</v>
      </c>
      <c r="N13" s="56"/>
      <c r="O13" s="57">
        <f t="shared" si="0"/>
        <v>0.009224537037037036</v>
      </c>
      <c r="P13" s="56"/>
      <c r="Q13" s="56"/>
      <c r="R13" s="56">
        <v>8</v>
      </c>
      <c r="S13" s="90">
        <f t="shared" si="1"/>
        <v>1.920481927710843</v>
      </c>
      <c r="T13" s="56"/>
    </row>
    <row r="14" spans="1:20" ht="17.25" customHeight="1">
      <c r="A14" s="56">
        <v>9</v>
      </c>
      <c r="B14" s="56" t="s">
        <v>214</v>
      </c>
      <c r="C14" s="56">
        <v>2003</v>
      </c>
      <c r="D14" s="56" t="s">
        <v>32</v>
      </c>
      <c r="E14" s="56" t="s">
        <v>171</v>
      </c>
      <c r="F14" s="56" t="s">
        <v>9</v>
      </c>
      <c r="G14" s="56" t="s">
        <v>8</v>
      </c>
      <c r="H14" s="56" t="s">
        <v>183</v>
      </c>
      <c r="I14" s="56"/>
      <c r="J14" s="56"/>
      <c r="K14" s="56"/>
      <c r="L14" s="60">
        <v>0.007638888888888889</v>
      </c>
      <c r="M14" s="60">
        <v>0.016944444444444443</v>
      </c>
      <c r="N14" s="56"/>
      <c r="O14" s="57">
        <f t="shared" si="0"/>
        <v>0.009305555555555553</v>
      </c>
      <c r="P14" s="56"/>
      <c r="Q14" s="56"/>
      <c r="R14" s="56">
        <v>9</v>
      </c>
      <c r="S14" s="90">
        <f t="shared" si="1"/>
        <v>1.9373493975903606</v>
      </c>
      <c r="T14" s="56"/>
    </row>
    <row r="15" spans="1:20" s="20" customFormat="1" ht="17.25" customHeight="1">
      <c r="A15" s="52">
        <v>10</v>
      </c>
      <c r="B15" s="56" t="s">
        <v>140</v>
      </c>
      <c r="C15" s="52">
        <v>2003</v>
      </c>
      <c r="D15" s="52" t="s">
        <v>32</v>
      </c>
      <c r="E15" s="52" t="s">
        <v>126</v>
      </c>
      <c r="F15" s="52" t="s">
        <v>9</v>
      </c>
      <c r="G15" s="52" t="s">
        <v>8</v>
      </c>
      <c r="H15" s="52" t="s">
        <v>127</v>
      </c>
      <c r="I15" s="52"/>
      <c r="J15" s="52"/>
      <c r="K15" s="85">
        <v>5</v>
      </c>
      <c r="L15" s="62">
        <v>0.003472222222222222</v>
      </c>
      <c r="M15" s="62">
        <v>0.0175</v>
      </c>
      <c r="N15" s="62">
        <v>0.0006944444444444445</v>
      </c>
      <c r="O15" s="59">
        <f>M15-L15-N15</f>
        <v>0.013333333333333336</v>
      </c>
      <c r="P15" s="86"/>
      <c r="Q15" s="52"/>
      <c r="R15" s="52">
        <v>10</v>
      </c>
      <c r="S15" s="90">
        <f t="shared" si="1"/>
        <v>2.7759036144578313</v>
      </c>
      <c r="T15" s="52"/>
    </row>
    <row r="16" spans="1:20" s="20" customFormat="1" ht="17.25" customHeight="1">
      <c r="A16" s="52">
        <v>11</v>
      </c>
      <c r="B16" s="56" t="s">
        <v>139</v>
      </c>
      <c r="C16" s="56">
        <v>2003</v>
      </c>
      <c r="D16" s="56" t="s">
        <v>32</v>
      </c>
      <c r="E16" s="56" t="s">
        <v>103</v>
      </c>
      <c r="F16" s="56" t="s">
        <v>60</v>
      </c>
      <c r="G16" s="56" t="s">
        <v>8</v>
      </c>
      <c r="H16" s="56" t="s">
        <v>123</v>
      </c>
      <c r="I16" s="52"/>
      <c r="J16" s="52"/>
      <c r="K16" s="85">
        <v>11</v>
      </c>
      <c r="L16" s="62">
        <v>0</v>
      </c>
      <c r="M16" s="62" t="s">
        <v>217</v>
      </c>
      <c r="N16" s="62"/>
      <c r="O16" s="59" t="s">
        <v>217</v>
      </c>
      <c r="P16" s="86"/>
      <c r="Q16" s="52"/>
      <c r="R16" s="52">
        <v>11</v>
      </c>
      <c r="S16" s="90"/>
      <c r="T16" s="52"/>
    </row>
    <row r="18" spans="2:3" ht="12.75">
      <c r="B18" s="2"/>
      <c r="C18" s="2"/>
    </row>
    <row r="19" spans="2:4" ht="15">
      <c r="B19" s="116" t="s">
        <v>134</v>
      </c>
      <c r="C19" s="117"/>
      <c r="D19" s="93">
        <v>1</v>
      </c>
    </row>
    <row r="20" spans="2:5" ht="18.75">
      <c r="B20" s="94" t="s">
        <v>228</v>
      </c>
      <c r="C20" s="94"/>
      <c r="D20" s="118"/>
      <c r="E20" s="118"/>
    </row>
    <row r="21" spans="2:8" ht="18.75">
      <c r="B21" s="94" t="s">
        <v>23</v>
      </c>
      <c r="C21" s="94"/>
      <c r="D21" s="12"/>
      <c r="H21" s="21" t="s">
        <v>13</v>
      </c>
    </row>
    <row r="22" spans="2:8" ht="16.5">
      <c r="B22" s="21" t="s">
        <v>17</v>
      </c>
      <c r="H22" s="21" t="s">
        <v>18</v>
      </c>
    </row>
  </sheetData>
  <sheetProtection/>
  <mergeCells count="8">
    <mergeCell ref="A1:T1"/>
    <mergeCell ref="B21:C21"/>
    <mergeCell ref="B19:C19"/>
    <mergeCell ref="B20:E20"/>
    <mergeCell ref="A4:B4"/>
    <mergeCell ref="C4:G4"/>
    <mergeCell ref="A3:T3"/>
    <mergeCell ref="A2:T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zoomScale="70" zoomScaleNormal="70" zoomScalePageLayoutView="0" workbookViewId="0" topLeftCell="A3">
      <selection activeCell="A6" sqref="A6:IV6"/>
    </sheetView>
  </sheetViews>
  <sheetFormatPr defaultColWidth="9.00390625" defaultRowHeight="12.75"/>
  <cols>
    <col min="1" max="1" width="4.125" style="0" customWidth="1"/>
    <col min="2" max="2" width="26.125" style="0" customWidth="1"/>
    <col min="3" max="3" width="7.00390625" style="0" customWidth="1"/>
    <col min="4" max="4" width="3.75390625" style="0" customWidth="1"/>
    <col min="5" max="5" width="14.00390625" style="0" customWidth="1"/>
    <col min="6" max="6" width="7.625" style="0" customWidth="1"/>
    <col min="7" max="7" width="6.25390625" style="0" customWidth="1"/>
    <col min="8" max="8" width="21.375" style="0" customWidth="1"/>
    <col min="9" max="9" width="11.75390625" style="0" hidden="1" customWidth="1"/>
    <col min="10" max="10" width="13.375" style="0" hidden="1" customWidth="1"/>
    <col min="11" max="11" width="9.75390625" style="0" bestFit="1" customWidth="1"/>
    <col min="12" max="12" width="11.00390625" style="0" customWidth="1"/>
    <col min="13" max="13" width="9.75390625" style="0" bestFit="1" customWidth="1"/>
    <col min="14" max="14" width="12.625" style="0" bestFit="1" customWidth="1"/>
    <col min="15" max="15" width="10.25390625" style="0" customWidth="1"/>
  </cols>
  <sheetData>
    <row r="1" spans="1:16" ht="34.5" customHeight="1">
      <c r="A1" s="112" t="s">
        <v>165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27"/>
    </row>
    <row r="2" spans="1:16" ht="33.75" customHeight="1">
      <c r="A2" s="113" t="s">
        <v>54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28"/>
    </row>
    <row r="3" spans="1:16" ht="33.75" customHeight="1">
      <c r="A3" s="115" t="s">
        <v>156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16.5">
      <c r="A4" s="110" t="s">
        <v>76</v>
      </c>
      <c r="B4" s="110"/>
      <c r="C4" s="111"/>
      <c r="D4" s="111"/>
      <c r="E4" s="111"/>
      <c r="F4" s="111"/>
      <c r="G4" s="111"/>
      <c r="H4" s="21"/>
      <c r="I4" s="21"/>
      <c r="J4" s="22"/>
      <c r="K4" s="23"/>
      <c r="L4" s="23"/>
      <c r="N4" s="23"/>
      <c r="O4" s="23" t="s">
        <v>40</v>
      </c>
      <c r="P4" s="19"/>
    </row>
    <row r="5" spans="1:17" ht="87.75">
      <c r="A5" s="56" t="s">
        <v>0</v>
      </c>
      <c r="B5" s="56" t="s">
        <v>6</v>
      </c>
      <c r="C5" s="56" t="s">
        <v>1</v>
      </c>
      <c r="D5" s="79" t="s">
        <v>2</v>
      </c>
      <c r="E5" s="79" t="s">
        <v>3</v>
      </c>
      <c r="F5" s="79" t="s">
        <v>4</v>
      </c>
      <c r="G5" s="79" t="s">
        <v>5</v>
      </c>
      <c r="H5" s="56" t="s">
        <v>35</v>
      </c>
      <c r="I5" s="56"/>
      <c r="J5" s="52" t="s">
        <v>14</v>
      </c>
      <c r="K5" s="56" t="s">
        <v>50</v>
      </c>
      <c r="L5" s="52" t="s">
        <v>39</v>
      </c>
      <c r="M5" s="56" t="s">
        <v>53</v>
      </c>
      <c r="N5" s="52" t="s">
        <v>51</v>
      </c>
      <c r="O5" s="52" t="s">
        <v>29</v>
      </c>
      <c r="P5" s="80" t="s">
        <v>37</v>
      </c>
      <c r="Q5" s="80" t="s">
        <v>36</v>
      </c>
    </row>
    <row r="6" spans="1:17" ht="17.25" customHeight="1">
      <c r="A6" s="56">
        <v>1</v>
      </c>
      <c r="B6" s="56" t="s">
        <v>45</v>
      </c>
      <c r="C6" s="56">
        <v>2001</v>
      </c>
      <c r="D6" s="52" t="s">
        <v>12</v>
      </c>
      <c r="E6" s="56" t="s">
        <v>151</v>
      </c>
      <c r="F6" s="56" t="s">
        <v>26</v>
      </c>
      <c r="G6" s="52" t="s">
        <v>8</v>
      </c>
      <c r="H6" s="56" t="s">
        <v>62</v>
      </c>
      <c r="I6" s="56"/>
      <c r="J6" s="56"/>
      <c r="K6" s="60">
        <v>0.034027777777777775</v>
      </c>
      <c r="L6" s="60">
        <v>0.03775462962962963</v>
      </c>
      <c r="M6" s="56"/>
      <c r="N6" s="57">
        <f>L6-K6</f>
        <v>0.003726851851851856</v>
      </c>
      <c r="O6" s="58" t="s">
        <v>181</v>
      </c>
      <c r="P6" s="65">
        <v>1</v>
      </c>
      <c r="Q6" s="65" t="s">
        <v>27</v>
      </c>
    </row>
    <row r="7" spans="1:17" s="20" customFormat="1" ht="17.25" customHeight="1">
      <c r="A7" s="52">
        <v>2</v>
      </c>
      <c r="B7" s="56" t="s">
        <v>11</v>
      </c>
      <c r="C7" s="56">
        <v>2002</v>
      </c>
      <c r="D7" s="52" t="s">
        <v>12</v>
      </c>
      <c r="E7" s="56" t="s">
        <v>95</v>
      </c>
      <c r="F7" s="56" t="s">
        <v>27</v>
      </c>
      <c r="G7" s="52" t="s">
        <v>8</v>
      </c>
      <c r="H7" s="56" t="s">
        <v>78</v>
      </c>
      <c r="I7" s="64"/>
      <c r="J7" s="64"/>
      <c r="K7" s="62">
        <v>0.03819444444444444</v>
      </c>
      <c r="L7" s="62">
        <v>0.04230324074074074</v>
      </c>
      <c r="M7" s="52"/>
      <c r="N7" s="59">
        <f>L7-K7</f>
        <v>0.004108796296296298</v>
      </c>
      <c r="O7" s="54" t="s">
        <v>27</v>
      </c>
      <c r="P7" s="65">
        <f>N7/$N$6</f>
        <v>1.1024844720496887</v>
      </c>
      <c r="Q7" s="65" t="s">
        <v>26</v>
      </c>
    </row>
    <row r="8" spans="1:17" s="20" customFormat="1" ht="17.25" customHeight="1">
      <c r="A8" s="52">
        <v>3</v>
      </c>
      <c r="B8" s="56" t="s">
        <v>93</v>
      </c>
      <c r="C8" s="56">
        <v>2001</v>
      </c>
      <c r="D8" s="52" t="s">
        <v>12</v>
      </c>
      <c r="E8" s="56" t="s">
        <v>94</v>
      </c>
      <c r="F8" s="56" t="s">
        <v>27</v>
      </c>
      <c r="G8" s="52" t="s">
        <v>8</v>
      </c>
      <c r="H8" s="56" t="s">
        <v>78</v>
      </c>
      <c r="I8" s="64"/>
      <c r="J8" s="64"/>
      <c r="K8" s="62">
        <v>0.027777777777777776</v>
      </c>
      <c r="L8" s="62">
        <v>0.03255787037037037</v>
      </c>
      <c r="M8" s="52"/>
      <c r="N8" s="59">
        <f>L8-K8</f>
        <v>0.004780092592592593</v>
      </c>
      <c r="O8" s="54" t="s">
        <v>26</v>
      </c>
      <c r="P8" s="65">
        <f aca="true" t="shared" si="0" ref="P8:P13">N8/$N$6</f>
        <v>1.2826086956521725</v>
      </c>
      <c r="Q8" s="65" t="s">
        <v>26</v>
      </c>
    </row>
    <row r="9" spans="1:17" s="20" customFormat="1" ht="17.25" customHeight="1">
      <c r="A9" s="52">
        <v>4</v>
      </c>
      <c r="B9" s="56" t="s">
        <v>218</v>
      </c>
      <c r="C9" s="56">
        <v>2001</v>
      </c>
      <c r="D9" s="52" t="s">
        <v>12</v>
      </c>
      <c r="E9" s="56"/>
      <c r="F9" s="56" t="s">
        <v>26</v>
      </c>
      <c r="G9" s="52" t="s">
        <v>8</v>
      </c>
      <c r="H9" s="56" t="s">
        <v>78</v>
      </c>
      <c r="I9" s="64">
        <v>0.004166666666666667</v>
      </c>
      <c r="J9" s="64">
        <v>0.008993055555555554</v>
      </c>
      <c r="K9" s="62">
        <v>0.02847222222222222</v>
      </c>
      <c r="L9" s="62">
        <v>0.03329861111111111</v>
      </c>
      <c r="M9" s="52"/>
      <c r="N9" s="59">
        <f>L9-K9</f>
        <v>0.0048263888888888905</v>
      </c>
      <c r="O9" s="52">
        <v>4</v>
      </c>
      <c r="P9" s="65">
        <f t="shared" si="0"/>
        <v>1.29503105590062</v>
      </c>
      <c r="Q9" s="65" t="s">
        <v>26</v>
      </c>
    </row>
    <row r="10" spans="1:17" ht="17.25" customHeight="1">
      <c r="A10" s="56">
        <v>5</v>
      </c>
      <c r="B10" s="56" t="s">
        <v>155</v>
      </c>
      <c r="C10" s="56">
        <v>2002</v>
      </c>
      <c r="D10" s="52" t="s">
        <v>12</v>
      </c>
      <c r="E10" s="56" t="s">
        <v>154</v>
      </c>
      <c r="F10" s="56" t="s">
        <v>9</v>
      </c>
      <c r="G10" s="52" t="s">
        <v>8</v>
      </c>
      <c r="H10" s="56" t="s">
        <v>167</v>
      </c>
      <c r="I10" s="56"/>
      <c r="J10" s="56"/>
      <c r="K10" s="60">
        <v>0.030555555555555555</v>
      </c>
      <c r="L10" s="60">
        <v>0.03599537037037037</v>
      </c>
      <c r="M10" s="60">
        <v>2.3148148148148147E-05</v>
      </c>
      <c r="N10" s="57">
        <f>L10-K10-M10</f>
        <v>0.0054166666666666695</v>
      </c>
      <c r="O10" s="56">
        <v>5</v>
      </c>
      <c r="P10" s="65">
        <f t="shared" si="0"/>
        <v>1.453416149068322</v>
      </c>
      <c r="Q10" s="65"/>
    </row>
    <row r="11" spans="1:17" s="20" customFormat="1" ht="17.25" customHeight="1">
      <c r="A11" s="52">
        <v>6</v>
      </c>
      <c r="B11" s="87" t="s">
        <v>153</v>
      </c>
      <c r="C11" s="52">
        <v>2002</v>
      </c>
      <c r="D11" s="52" t="s">
        <v>12</v>
      </c>
      <c r="E11" s="52" t="s">
        <v>126</v>
      </c>
      <c r="F11" s="52" t="s">
        <v>9</v>
      </c>
      <c r="G11" s="52" t="s">
        <v>8</v>
      </c>
      <c r="H11" s="52" t="s">
        <v>127</v>
      </c>
      <c r="I11" s="64">
        <v>0.009027777777777779</v>
      </c>
      <c r="J11" s="64">
        <v>0.013680555555555555</v>
      </c>
      <c r="K11" s="67">
        <v>0.034722222222222224</v>
      </c>
      <c r="L11" s="67">
        <v>0.04131944444444444</v>
      </c>
      <c r="M11" s="52"/>
      <c r="N11" s="59">
        <f>L11-K11</f>
        <v>0.00659722222222222</v>
      </c>
      <c r="O11" s="52">
        <v>6</v>
      </c>
      <c r="P11" s="65">
        <f t="shared" si="0"/>
        <v>1.770186335403724</v>
      </c>
      <c r="Q11" s="56"/>
    </row>
    <row r="12" spans="1:17" ht="17.25" customHeight="1">
      <c r="A12" s="56">
        <v>7</v>
      </c>
      <c r="B12" s="56" t="s">
        <v>149</v>
      </c>
      <c r="C12" s="56">
        <v>2002</v>
      </c>
      <c r="D12" s="52" t="s">
        <v>12</v>
      </c>
      <c r="E12" s="56" t="s">
        <v>150</v>
      </c>
      <c r="F12" s="56" t="s">
        <v>60</v>
      </c>
      <c r="G12" s="52" t="s">
        <v>8</v>
      </c>
      <c r="H12" s="56" t="s">
        <v>62</v>
      </c>
      <c r="I12" s="56"/>
      <c r="J12" s="56"/>
      <c r="K12" s="60">
        <v>0.029861111111111113</v>
      </c>
      <c r="L12" s="60">
        <v>0.036516203703703703</v>
      </c>
      <c r="M12" s="56"/>
      <c r="N12" s="57">
        <f>L12-K12</f>
        <v>0.006655092592592591</v>
      </c>
      <c r="O12" s="56">
        <v>7</v>
      </c>
      <c r="P12" s="65">
        <f t="shared" si="0"/>
        <v>1.7857142857142831</v>
      </c>
      <c r="Q12" s="65"/>
    </row>
    <row r="13" spans="1:17" ht="17.25" customHeight="1">
      <c r="A13" s="56">
        <v>8</v>
      </c>
      <c r="B13" s="56" t="s">
        <v>152</v>
      </c>
      <c r="C13" s="56">
        <v>2002</v>
      </c>
      <c r="D13" s="52" t="s">
        <v>12</v>
      </c>
      <c r="E13" s="56" t="s">
        <v>64</v>
      </c>
      <c r="F13" s="56" t="s">
        <v>60</v>
      </c>
      <c r="G13" s="52" t="s">
        <v>8</v>
      </c>
      <c r="H13" s="56" t="s">
        <v>59</v>
      </c>
      <c r="I13" s="56"/>
      <c r="J13" s="56"/>
      <c r="K13" s="60">
        <v>0.02638888888888889</v>
      </c>
      <c r="L13" s="60">
        <v>0.03387731481481481</v>
      </c>
      <c r="M13" s="56"/>
      <c r="N13" s="88">
        <f>L13-K13</f>
        <v>0.007488425925925923</v>
      </c>
      <c r="O13" s="56">
        <v>8</v>
      </c>
      <c r="P13" s="65">
        <f t="shared" si="0"/>
        <v>2.009316770186332</v>
      </c>
      <c r="Q13" s="65"/>
    </row>
    <row r="14" spans="1:17" ht="18.75" hidden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Q14" s="2"/>
    </row>
    <row r="15" ht="12.75">
      <c r="Q15" s="20"/>
    </row>
    <row r="16" spans="2:5" ht="18.75">
      <c r="B16" s="116" t="s">
        <v>134</v>
      </c>
      <c r="C16" s="119"/>
      <c r="D16" s="12">
        <v>2</v>
      </c>
      <c r="E16" s="12"/>
    </row>
    <row r="17" spans="2:17" ht="18.75">
      <c r="B17" s="94" t="s">
        <v>229</v>
      </c>
      <c r="C17" s="94"/>
      <c r="D17" s="120"/>
      <c r="E17" s="120"/>
      <c r="Q17" s="20"/>
    </row>
    <row r="18" ht="12.75">
      <c r="Q18" s="20"/>
    </row>
    <row r="19" ht="12.75">
      <c r="Q19" s="20"/>
    </row>
    <row r="20" ht="12.75">
      <c r="Q20" s="20"/>
    </row>
    <row r="21" spans="2:17" ht="15.75">
      <c r="B21" s="9" t="s">
        <v>16</v>
      </c>
      <c r="C21" s="11"/>
      <c r="D21" s="11"/>
      <c r="E21" s="11"/>
      <c r="F21" s="11"/>
      <c r="G21" s="11"/>
      <c r="H21" s="9" t="s">
        <v>13</v>
      </c>
      <c r="Q21" s="20"/>
    </row>
    <row r="22" spans="2:8" ht="15.75">
      <c r="B22" s="9" t="s">
        <v>17</v>
      </c>
      <c r="C22" s="11"/>
      <c r="D22" s="11"/>
      <c r="E22" s="11"/>
      <c r="F22" s="11"/>
      <c r="G22" s="11"/>
      <c r="H22" s="9" t="s">
        <v>59</v>
      </c>
    </row>
  </sheetData>
  <sheetProtection/>
  <mergeCells count="7">
    <mergeCell ref="A1:O1"/>
    <mergeCell ref="A2:O2"/>
    <mergeCell ref="B16:C16"/>
    <mergeCell ref="B17:E17"/>
    <mergeCell ref="A4:B4"/>
    <mergeCell ref="A3:P3"/>
    <mergeCell ref="C4:G4"/>
  </mergeCells>
  <printOptions/>
  <pageMargins left="0.1968503937007874" right="0.1968503937007874" top="0.1968503937007874" bottom="0.1968503937007874" header="0" footer="0"/>
  <pageSetup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="70" zoomScaleNormal="70" zoomScalePageLayoutView="0" workbookViewId="0" topLeftCell="A1">
      <selection activeCell="A12" sqref="A12:IV12"/>
    </sheetView>
  </sheetViews>
  <sheetFormatPr defaultColWidth="9.00390625" defaultRowHeight="12.75"/>
  <cols>
    <col min="1" max="1" width="4.00390625" style="0" customWidth="1"/>
    <col min="2" max="2" width="23.875" style="0" customWidth="1"/>
    <col min="3" max="3" width="6.625" style="0" customWidth="1"/>
    <col min="4" max="4" width="3.875" style="0" customWidth="1"/>
    <col min="5" max="5" width="16.375" style="0" customWidth="1"/>
    <col min="6" max="6" width="7.00390625" style="0" customWidth="1"/>
    <col min="7" max="7" width="4.125" style="0" customWidth="1"/>
    <col min="8" max="8" width="19.125" style="0" customWidth="1"/>
    <col min="9" max="9" width="11.125" style="0" hidden="1" customWidth="1"/>
    <col min="10" max="10" width="11.75390625" style="0" hidden="1" customWidth="1"/>
    <col min="12" max="12" width="9.875" style="0" customWidth="1"/>
    <col min="13" max="13" width="12.625" style="0" customWidth="1"/>
    <col min="14" max="14" width="8.75390625" style="0" customWidth="1"/>
    <col min="15" max="15" width="5.00390625" style="0" hidden="1" customWidth="1"/>
    <col min="16" max="16" width="9.875" style="0" customWidth="1"/>
    <col min="17" max="17" width="8.875" style="0" customWidth="1"/>
  </cols>
  <sheetData>
    <row r="1" spans="1:17" ht="37.5" customHeight="1">
      <c r="A1" s="112" t="s">
        <v>165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35.25" customHeight="1">
      <c r="A2" s="113" t="s">
        <v>54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33.75" customHeight="1">
      <c r="A3" s="115" t="s">
        <v>230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16.5">
      <c r="A4" s="110" t="s">
        <v>76</v>
      </c>
      <c r="B4" s="110"/>
      <c r="C4" s="111"/>
      <c r="D4" s="111"/>
      <c r="E4" s="111"/>
      <c r="F4" s="111"/>
      <c r="G4" s="111"/>
      <c r="H4" s="21"/>
      <c r="I4" s="21"/>
      <c r="J4" s="22"/>
      <c r="K4" s="23"/>
      <c r="M4" s="23"/>
      <c r="N4" s="23"/>
      <c r="O4" s="24"/>
      <c r="P4" s="23"/>
      <c r="Q4" s="23" t="s">
        <v>40</v>
      </c>
    </row>
    <row r="5" spans="1:17" ht="119.25">
      <c r="A5" s="17" t="s">
        <v>0</v>
      </c>
      <c r="B5" s="17" t="s">
        <v>6</v>
      </c>
      <c r="C5" s="17" t="s">
        <v>1</v>
      </c>
      <c r="D5" s="49" t="s">
        <v>2</v>
      </c>
      <c r="E5" s="50" t="s">
        <v>3</v>
      </c>
      <c r="F5" s="50" t="s">
        <v>4</v>
      </c>
      <c r="G5" s="50" t="s">
        <v>5</v>
      </c>
      <c r="H5" s="17" t="s">
        <v>35</v>
      </c>
      <c r="I5" s="17"/>
      <c r="J5" s="30" t="s">
        <v>14</v>
      </c>
      <c r="K5" s="51" t="s">
        <v>50</v>
      </c>
      <c r="L5" s="25" t="s">
        <v>39</v>
      </c>
      <c r="M5" s="25" t="s">
        <v>51</v>
      </c>
      <c r="N5" s="17" t="s">
        <v>29</v>
      </c>
      <c r="P5" s="18" t="s">
        <v>37</v>
      </c>
      <c r="Q5" s="18" t="s">
        <v>36</v>
      </c>
    </row>
    <row r="6" spans="1:17" ht="17.25" customHeight="1">
      <c r="A6" s="56">
        <v>1</v>
      </c>
      <c r="B6" s="56" t="s">
        <v>20</v>
      </c>
      <c r="C6" s="56">
        <v>2001</v>
      </c>
      <c r="D6" s="52" t="s">
        <v>12</v>
      </c>
      <c r="E6" s="56" t="s">
        <v>47</v>
      </c>
      <c r="F6" s="56" t="s">
        <v>96</v>
      </c>
      <c r="G6" s="52" t="s">
        <v>7</v>
      </c>
      <c r="H6" s="56" t="s">
        <v>78</v>
      </c>
      <c r="I6" s="56"/>
      <c r="J6" s="56"/>
      <c r="K6" s="60">
        <v>0.016666666666666666</v>
      </c>
      <c r="L6" s="60">
        <v>0.01962962962962963</v>
      </c>
      <c r="M6" s="57">
        <f aca="true" t="shared" si="0" ref="M6:M16">L6-K6</f>
        <v>0.0029629629629629624</v>
      </c>
      <c r="N6" s="58" t="s">
        <v>181</v>
      </c>
      <c r="O6" s="56"/>
      <c r="P6" s="90">
        <v>1</v>
      </c>
      <c r="Q6" s="56" t="s">
        <v>27</v>
      </c>
    </row>
    <row r="7" spans="1:17" ht="15.75">
      <c r="A7" s="56">
        <v>2</v>
      </c>
      <c r="B7" s="56" t="s">
        <v>233</v>
      </c>
      <c r="C7" s="56">
        <v>2002</v>
      </c>
      <c r="D7" s="56" t="s">
        <v>12</v>
      </c>
      <c r="E7" s="56" t="s">
        <v>120</v>
      </c>
      <c r="F7" s="56" t="s">
        <v>27</v>
      </c>
      <c r="G7" s="56" t="s">
        <v>7</v>
      </c>
      <c r="H7" s="56" t="s">
        <v>78</v>
      </c>
      <c r="I7" s="56"/>
      <c r="J7" s="56"/>
      <c r="K7" s="60">
        <v>0.025694444444444447</v>
      </c>
      <c r="L7" s="60">
        <v>0.02872685185185185</v>
      </c>
      <c r="M7" s="57">
        <f t="shared" si="0"/>
        <v>0.003032407407407404</v>
      </c>
      <c r="N7" s="58" t="s">
        <v>27</v>
      </c>
      <c r="O7" s="56"/>
      <c r="P7" s="90">
        <f>M7/$M$6</f>
        <v>1.023437499999999</v>
      </c>
      <c r="Q7" s="56" t="s">
        <v>27</v>
      </c>
    </row>
    <row r="8" spans="1:17" ht="15.75">
      <c r="A8" s="56">
        <v>3</v>
      </c>
      <c r="B8" s="56" t="s">
        <v>21</v>
      </c>
      <c r="C8" s="56">
        <v>2001</v>
      </c>
      <c r="D8" s="52" t="s">
        <v>12</v>
      </c>
      <c r="E8" s="56" t="s">
        <v>47</v>
      </c>
      <c r="F8" s="56" t="s">
        <v>27</v>
      </c>
      <c r="G8" s="52" t="s">
        <v>7</v>
      </c>
      <c r="H8" s="56" t="s">
        <v>78</v>
      </c>
      <c r="I8" s="56"/>
      <c r="J8" s="56"/>
      <c r="K8" s="60">
        <v>0.02638888888888889</v>
      </c>
      <c r="L8" s="60">
        <v>0.02954861111111111</v>
      </c>
      <c r="M8" s="57">
        <f t="shared" si="0"/>
        <v>0.00315972222222222</v>
      </c>
      <c r="N8" s="58" t="s">
        <v>26</v>
      </c>
      <c r="O8" s="56"/>
      <c r="P8" s="90">
        <f aca="true" t="shared" si="1" ref="P8:P23">M8/$M$6</f>
        <v>1.0664062499999996</v>
      </c>
      <c r="Q8" s="56" t="s">
        <v>27</v>
      </c>
    </row>
    <row r="9" spans="1:17" ht="15.75">
      <c r="A9" s="56">
        <v>4</v>
      </c>
      <c r="B9" s="56" t="s">
        <v>46</v>
      </c>
      <c r="C9" s="56">
        <v>2001</v>
      </c>
      <c r="D9" s="52" t="s">
        <v>12</v>
      </c>
      <c r="E9" s="56" t="s">
        <v>47</v>
      </c>
      <c r="F9" s="56" t="s">
        <v>26</v>
      </c>
      <c r="G9" s="52" t="s">
        <v>7</v>
      </c>
      <c r="H9" s="56" t="s">
        <v>78</v>
      </c>
      <c r="I9" s="56"/>
      <c r="J9" s="56"/>
      <c r="K9" s="60">
        <v>0.001388888888888889</v>
      </c>
      <c r="L9" s="60">
        <v>0.004699074074074074</v>
      </c>
      <c r="M9" s="57">
        <f t="shared" si="0"/>
        <v>0.003310185185185185</v>
      </c>
      <c r="N9" s="56">
        <v>4</v>
      </c>
      <c r="O9" s="56"/>
      <c r="P9" s="90">
        <f t="shared" si="1"/>
        <v>1.1171875000000002</v>
      </c>
      <c r="Q9" s="56" t="s">
        <v>26</v>
      </c>
    </row>
    <row r="10" spans="1:17" ht="15.75">
      <c r="A10" s="56">
        <v>5</v>
      </c>
      <c r="B10" s="56" t="s">
        <v>48</v>
      </c>
      <c r="C10" s="56">
        <v>2001</v>
      </c>
      <c r="D10" s="52" t="s">
        <v>12</v>
      </c>
      <c r="E10" s="56" t="s">
        <v>92</v>
      </c>
      <c r="F10" s="56" t="s">
        <v>26</v>
      </c>
      <c r="G10" s="52" t="s">
        <v>7</v>
      </c>
      <c r="H10" s="56" t="s">
        <v>78</v>
      </c>
      <c r="I10" s="56"/>
      <c r="J10" s="56"/>
      <c r="K10" s="60">
        <v>0.029861111111111113</v>
      </c>
      <c r="L10" s="60">
        <v>0.03347222222222222</v>
      </c>
      <c r="M10" s="57">
        <f t="shared" si="0"/>
        <v>0.00361111111111111</v>
      </c>
      <c r="N10" s="56">
        <v>5</v>
      </c>
      <c r="O10" s="56"/>
      <c r="P10" s="90">
        <f t="shared" si="1"/>
        <v>1.21875</v>
      </c>
      <c r="Q10" s="56" t="s">
        <v>26</v>
      </c>
    </row>
    <row r="11" spans="1:17" ht="15.75">
      <c r="A11" s="56">
        <v>6</v>
      </c>
      <c r="B11" s="56" t="s">
        <v>166</v>
      </c>
      <c r="C11" s="56">
        <v>2001</v>
      </c>
      <c r="D11" s="52" t="s">
        <v>12</v>
      </c>
      <c r="E11" s="56" t="s">
        <v>120</v>
      </c>
      <c r="F11" s="56" t="s">
        <v>26</v>
      </c>
      <c r="G11" s="52" t="s">
        <v>7</v>
      </c>
      <c r="H11" s="56" t="s">
        <v>78</v>
      </c>
      <c r="I11" s="56"/>
      <c r="J11" s="56"/>
      <c r="K11" s="60">
        <v>0.014583333333333332</v>
      </c>
      <c r="L11" s="60">
        <v>0.018425925925925925</v>
      </c>
      <c r="M11" s="57">
        <f t="shared" si="0"/>
        <v>0.0038425925925925936</v>
      </c>
      <c r="N11" s="56">
        <v>6</v>
      </c>
      <c r="O11" s="56"/>
      <c r="P11" s="90">
        <f t="shared" si="1"/>
        <v>1.2968750000000007</v>
      </c>
      <c r="Q11" s="56" t="s">
        <v>26</v>
      </c>
    </row>
    <row r="12" spans="1:17" ht="15.75">
      <c r="A12" s="56">
        <v>7</v>
      </c>
      <c r="B12" s="56" t="s">
        <v>159</v>
      </c>
      <c r="C12" s="56">
        <v>2002</v>
      </c>
      <c r="D12" s="52" t="s">
        <v>12</v>
      </c>
      <c r="E12" s="56" t="s">
        <v>75</v>
      </c>
      <c r="F12" s="56" t="s">
        <v>9</v>
      </c>
      <c r="G12" s="52" t="s">
        <v>7</v>
      </c>
      <c r="H12" s="56" t="s">
        <v>62</v>
      </c>
      <c r="I12" s="56"/>
      <c r="J12" s="56"/>
      <c r="K12" s="60">
        <v>0.007638888888888889</v>
      </c>
      <c r="L12" s="60">
        <v>0.011527777777777777</v>
      </c>
      <c r="M12" s="57">
        <f t="shared" si="0"/>
        <v>0.0038888888888888888</v>
      </c>
      <c r="N12" s="56">
        <v>7</v>
      </c>
      <c r="O12" s="56"/>
      <c r="P12" s="90">
        <f t="shared" si="1"/>
        <v>1.3125000000000002</v>
      </c>
      <c r="Q12" s="56" t="s">
        <v>26</v>
      </c>
    </row>
    <row r="13" spans="1:17" s="20" customFormat="1" ht="15.75">
      <c r="A13" s="52">
        <v>8</v>
      </c>
      <c r="B13" s="56" t="s">
        <v>157</v>
      </c>
      <c r="C13" s="52">
        <v>2001</v>
      </c>
      <c r="D13" s="52" t="s">
        <v>12</v>
      </c>
      <c r="E13" s="52" t="s">
        <v>158</v>
      </c>
      <c r="F13" s="52" t="s">
        <v>26</v>
      </c>
      <c r="G13" s="52" t="s">
        <v>7</v>
      </c>
      <c r="H13" s="52" t="s">
        <v>62</v>
      </c>
      <c r="I13" s="64">
        <v>0.010416666666666666</v>
      </c>
      <c r="J13" s="64">
        <v>0.012789351851851852</v>
      </c>
      <c r="K13" s="62">
        <v>0.019444444444444445</v>
      </c>
      <c r="L13" s="62">
        <v>0.023414351851851853</v>
      </c>
      <c r="M13" s="59">
        <f t="shared" si="0"/>
        <v>0.003969907407407408</v>
      </c>
      <c r="N13" s="56">
        <v>8</v>
      </c>
      <c r="O13" s="52"/>
      <c r="P13" s="90">
        <f t="shared" si="1"/>
        <v>1.3398437500000004</v>
      </c>
      <c r="Q13" s="52" t="s">
        <v>26</v>
      </c>
    </row>
    <row r="14" spans="1:17" ht="15.75">
      <c r="A14" s="56">
        <v>9</v>
      </c>
      <c r="B14" s="56" t="s">
        <v>224</v>
      </c>
      <c r="C14" s="56">
        <v>2002</v>
      </c>
      <c r="D14" s="56" t="s">
        <v>12</v>
      </c>
      <c r="E14" s="56" t="s">
        <v>173</v>
      </c>
      <c r="F14" s="56" t="s">
        <v>9</v>
      </c>
      <c r="G14" s="56" t="s">
        <v>7</v>
      </c>
      <c r="H14" s="56" t="s">
        <v>174</v>
      </c>
      <c r="I14" s="56"/>
      <c r="J14" s="56"/>
      <c r="K14" s="60">
        <v>0.011111111111111112</v>
      </c>
      <c r="L14" s="60">
        <v>0.015335648148148147</v>
      </c>
      <c r="M14" s="57">
        <f t="shared" si="0"/>
        <v>0.004224537037037035</v>
      </c>
      <c r="N14" s="56">
        <v>9</v>
      </c>
      <c r="O14" s="56"/>
      <c r="P14" s="90">
        <f t="shared" si="1"/>
        <v>1.4257812499999998</v>
      </c>
      <c r="Q14" s="56"/>
    </row>
    <row r="15" spans="1:17" ht="15.75">
      <c r="A15" s="56">
        <v>10</v>
      </c>
      <c r="B15" s="56" t="s">
        <v>220</v>
      </c>
      <c r="C15" s="56">
        <v>2002</v>
      </c>
      <c r="D15" s="56" t="s">
        <v>12</v>
      </c>
      <c r="E15" s="56" t="s">
        <v>109</v>
      </c>
      <c r="F15" s="56" t="s">
        <v>9</v>
      </c>
      <c r="G15" s="56" t="s">
        <v>7</v>
      </c>
      <c r="H15" s="56" t="s">
        <v>167</v>
      </c>
      <c r="I15" s="56"/>
      <c r="J15" s="56"/>
      <c r="K15" s="60">
        <v>0.003472222222222222</v>
      </c>
      <c r="L15" s="60">
        <v>0.008055555555555555</v>
      </c>
      <c r="M15" s="57">
        <f t="shared" si="0"/>
        <v>0.004583333333333333</v>
      </c>
      <c r="N15" s="56">
        <v>10</v>
      </c>
      <c r="O15" s="56"/>
      <c r="P15" s="90">
        <f t="shared" si="1"/>
        <v>1.5468750000000002</v>
      </c>
      <c r="Q15" s="56"/>
    </row>
    <row r="16" spans="1:17" s="20" customFormat="1" ht="15.75">
      <c r="A16" s="52">
        <v>11</v>
      </c>
      <c r="B16" s="87" t="s">
        <v>162</v>
      </c>
      <c r="C16" s="52">
        <v>2002</v>
      </c>
      <c r="D16" s="52" t="s">
        <v>12</v>
      </c>
      <c r="E16" s="52" t="s">
        <v>126</v>
      </c>
      <c r="F16" s="52" t="s">
        <v>9</v>
      </c>
      <c r="G16" s="52" t="s">
        <v>7</v>
      </c>
      <c r="H16" s="52" t="s">
        <v>127</v>
      </c>
      <c r="I16" s="64"/>
      <c r="J16" s="64">
        <v>0.002627314814814815</v>
      </c>
      <c r="K16" s="62">
        <v>0.0125</v>
      </c>
      <c r="L16" s="62">
        <v>0.017152777777777777</v>
      </c>
      <c r="M16" s="59">
        <f t="shared" si="0"/>
        <v>0.0046527777777777765</v>
      </c>
      <c r="N16" s="56">
        <v>11</v>
      </c>
      <c r="O16" s="52"/>
      <c r="P16" s="90">
        <f t="shared" si="1"/>
        <v>1.5703124999999998</v>
      </c>
      <c r="Q16" s="52"/>
    </row>
    <row r="17" spans="1:17" s="20" customFormat="1" ht="15.75">
      <c r="A17" s="52">
        <v>12</v>
      </c>
      <c r="B17" s="52" t="s">
        <v>43</v>
      </c>
      <c r="C17" s="52">
        <v>2002</v>
      </c>
      <c r="D17" s="52" t="s">
        <v>12</v>
      </c>
      <c r="E17" s="52" t="s">
        <v>42</v>
      </c>
      <c r="F17" s="52" t="s">
        <v>33</v>
      </c>
      <c r="G17" s="52" t="s">
        <v>7</v>
      </c>
      <c r="H17" s="52" t="s">
        <v>25</v>
      </c>
      <c r="I17" s="64">
        <v>0.011805555555555555</v>
      </c>
      <c r="J17" s="64">
        <v>0.014548611111111111</v>
      </c>
      <c r="K17" s="81">
        <v>0</v>
      </c>
      <c r="L17" s="62">
        <v>0.004791666666666667</v>
      </c>
      <c r="M17" s="59">
        <v>0.004791666666666667</v>
      </c>
      <c r="N17" s="56">
        <v>12</v>
      </c>
      <c r="O17" s="52">
        <v>11</v>
      </c>
      <c r="P17" s="90">
        <f t="shared" si="1"/>
        <v>1.6171875000000004</v>
      </c>
      <c r="Q17" s="52"/>
    </row>
    <row r="18" spans="1:17" ht="15.75">
      <c r="A18" s="56">
        <v>13</v>
      </c>
      <c r="B18" s="56" t="s">
        <v>160</v>
      </c>
      <c r="C18" s="56">
        <v>2002</v>
      </c>
      <c r="D18" s="52" t="s">
        <v>12</v>
      </c>
      <c r="E18" s="56" t="s">
        <v>161</v>
      </c>
      <c r="F18" s="56" t="s">
        <v>9</v>
      </c>
      <c r="G18" s="52" t="s">
        <v>7</v>
      </c>
      <c r="H18" s="56" t="s">
        <v>62</v>
      </c>
      <c r="I18" s="56"/>
      <c r="J18" s="56"/>
      <c r="K18" s="60">
        <v>0.009027777777777779</v>
      </c>
      <c r="L18" s="60">
        <v>0.014027777777777778</v>
      </c>
      <c r="M18" s="57">
        <f>L18-K18</f>
        <v>0.004999999999999999</v>
      </c>
      <c r="N18" s="56">
        <v>13</v>
      </c>
      <c r="O18" s="56"/>
      <c r="P18" s="90">
        <f t="shared" si="1"/>
        <v>1.6875</v>
      </c>
      <c r="Q18" s="56"/>
    </row>
    <row r="19" spans="1:17" ht="15.75">
      <c r="A19" s="56">
        <v>14</v>
      </c>
      <c r="B19" s="56" t="s">
        <v>164</v>
      </c>
      <c r="C19" s="56">
        <v>2002</v>
      </c>
      <c r="D19" s="52" t="s">
        <v>12</v>
      </c>
      <c r="E19" s="56" t="s">
        <v>126</v>
      </c>
      <c r="F19" s="56" t="s">
        <v>9</v>
      </c>
      <c r="G19" s="52" t="s">
        <v>7</v>
      </c>
      <c r="H19" s="56" t="s">
        <v>127</v>
      </c>
      <c r="I19" s="56"/>
      <c r="J19" s="56"/>
      <c r="K19" s="60">
        <v>0.011805555555555555</v>
      </c>
      <c r="L19" s="60">
        <v>0.016863425925925928</v>
      </c>
      <c r="M19" s="57">
        <f>L19-K19</f>
        <v>0.005057870370370372</v>
      </c>
      <c r="N19" s="56">
        <v>14</v>
      </c>
      <c r="O19" s="56"/>
      <c r="P19" s="90">
        <f t="shared" si="1"/>
        <v>1.7070312500000009</v>
      </c>
      <c r="Q19" s="56"/>
    </row>
    <row r="20" spans="1:17" ht="15.75">
      <c r="A20" s="56">
        <v>15</v>
      </c>
      <c r="B20" s="56" t="s">
        <v>222</v>
      </c>
      <c r="C20" s="56">
        <v>2002</v>
      </c>
      <c r="D20" s="56" t="s">
        <v>12</v>
      </c>
      <c r="E20" s="56" t="s">
        <v>223</v>
      </c>
      <c r="F20" s="56" t="s">
        <v>9</v>
      </c>
      <c r="G20" s="56" t="s">
        <v>7</v>
      </c>
      <c r="H20" s="56" t="s">
        <v>127</v>
      </c>
      <c r="I20" s="56"/>
      <c r="J20" s="56"/>
      <c r="K20" s="60">
        <v>0.03125</v>
      </c>
      <c r="L20" s="60">
        <v>0.03756944444444445</v>
      </c>
      <c r="M20" s="57">
        <f>L20-K20</f>
        <v>0.006319444444444447</v>
      </c>
      <c r="N20" s="56">
        <v>15</v>
      </c>
      <c r="O20" s="56"/>
      <c r="P20" s="90">
        <f t="shared" si="1"/>
        <v>2.1328125000000013</v>
      </c>
      <c r="Q20" s="56"/>
    </row>
    <row r="21" spans="1:17" ht="15.75">
      <c r="A21" s="56">
        <v>16</v>
      </c>
      <c r="B21" s="56" t="s">
        <v>221</v>
      </c>
      <c r="C21" s="56">
        <v>2002</v>
      </c>
      <c r="D21" s="56" t="s">
        <v>12</v>
      </c>
      <c r="E21" s="56" t="s">
        <v>109</v>
      </c>
      <c r="F21" s="56" t="s">
        <v>9</v>
      </c>
      <c r="G21" s="56" t="s">
        <v>7</v>
      </c>
      <c r="H21" s="56" t="s">
        <v>167</v>
      </c>
      <c r="I21" s="56"/>
      <c r="J21" s="56"/>
      <c r="K21" s="60">
        <v>0.005555555555555556</v>
      </c>
      <c r="L21" s="60">
        <v>0.011979166666666666</v>
      </c>
      <c r="M21" s="57">
        <f>L21-K21</f>
        <v>0.00642361111111111</v>
      </c>
      <c r="N21" s="56">
        <v>16</v>
      </c>
      <c r="O21" s="56"/>
      <c r="P21" s="90">
        <f t="shared" si="1"/>
        <v>2.16796875</v>
      </c>
      <c r="Q21" s="56"/>
    </row>
    <row r="22" spans="1:17" ht="15.75">
      <c r="A22" s="56">
        <v>17</v>
      </c>
      <c r="B22" s="56" t="s">
        <v>219</v>
      </c>
      <c r="C22" s="56">
        <v>2002</v>
      </c>
      <c r="D22" s="56" t="s">
        <v>12</v>
      </c>
      <c r="E22" s="56" t="s">
        <v>109</v>
      </c>
      <c r="F22" s="56" t="s">
        <v>9</v>
      </c>
      <c r="G22" s="56" t="s">
        <v>7</v>
      </c>
      <c r="H22" s="56" t="s">
        <v>167</v>
      </c>
      <c r="I22" s="56"/>
      <c r="J22" s="56"/>
      <c r="K22" s="60">
        <v>0.002777777777777778</v>
      </c>
      <c r="L22" s="60">
        <v>0.009675925925925926</v>
      </c>
      <c r="M22" s="57">
        <f>+L22-K22</f>
        <v>0.006898148148148148</v>
      </c>
      <c r="N22" s="56">
        <v>17</v>
      </c>
      <c r="O22" s="56"/>
      <c r="P22" s="90">
        <f t="shared" si="1"/>
        <v>2.3281250000000004</v>
      </c>
      <c r="Q22" s="56"/>
    </row>
    <row r="23" spans="1:17" s="20" customFormat="1" ht="15.75">
      <c r="A23" s="52">
        <v>18</v>
      </c>
      <c r="B23" s="56" t="s">
        <v>163</v>
      </c>
      <c r="C23" s="52">
        <v>2002</v>
      </c>
      <c r="D23" s="52" t="s">
        <v>12</v>
      </c>
      <c r="E23" s="52" t="s">
        <v>126</v>
      </c>
      <c r="F23" s="52" t="s">
        <v>9</v>
      </c>
      <c r="G23" s="52" t="s">
        <v>7</v>
      </c>
      <c r="H23" s="52" t="s">
        <v>127</v>
      </c>
      <c r="I23" s="64"/>
      <c r="J23" s="64"/>
      <c r="K23" s="62">
        <v>0.03263888888888889</v>
      </c>
      <c r="L23" s="62">
        <v>0.04071759259259259</v>
      </c>
      <c r="M23" s="59">
        <f>L23-K23</f>
        <v>0.008078703703703699</v>
      </c>
      <c r="N23" s="56">
        <v>18</v>
      </c>
      <c r="O23" s="52"/>
      <c r="P23" s="90">
        <f t="shared" si="1"/>
        <v>2.726562499999999</v>
      </c>
      <c r="Q23" s="52"/>
    </row>
    <row r="24" ht="15.75">
      <c r="A24" s="89"/>
    </row>
    <row r="27" spans="1:8" ht="12.75">
      <c r="A27" s="116" t="s">
        <v>231</v>
      </c>
      <c r="B27" s="118"/>
      <c r="C27" s="118"/>
      <c r="D27" s="118"/>
      <c r="E27" s="118"/>
      <c r="F27" s="118"/>
      <c r="G27" s="118"/>
      <c r="H27" s="118"/>
    </row>
    <row r="28" spans="1:8" ht="18.75" customHeight="1">
      <c r="A28" s="122" t="s">
        <v>55</v>
      </c>
      <c r="B28" s="122"/>
      <c r="C28" s="122"/>
      <c r="D28" s="12" t="s">
        <v>232</v>
      </c>
      <c r="E28" s="12"/>
      <c r="H28" s="11"/>
    </row>
    <row r="29" ht="12.75">
      <c r="H29" s="11"/>
    </row>
    <row r="30" spans="1:7" ht="15.75">
      <c r="A30" s="15" t="s">
        <v>16</v>
      </c>
      <c r="B30" s="11"/>
      <c r="C30" s="11"/>
      <c r="D30" s="11"/>
      <c r="G30" t="s">
        <v>78</v>
      </c>
    </row>
    <row r="31" spans="1:7" ht="15.75">
      <c r="A31" s="15" t="s">
        <v>17</v>
      </c>
      <c r="B31" s="11"/>
      <c r="C31" s="11"/>
      <c r="D31" s="11"/>
      <c r="G31" t="s">
        <v>59</v>
      </c>
    </row>
    <row r="44" ht="15.75">
      <c r="I44" s="16" t="s">
        <v>13</v>
      </c>
    </row>
    <row r="45" ht="15.75">
      <c r="I45" s="16" t="s">
        <v>18</v>
      </c>
    </row>
  </sheetData>
  <sheetProtection/>
  <mergeCells count="7">
    <mergeCell ref="A27:H27"/>
    <mergeCell ref="A28:C28"/>
    <mergeCell ref="A4:B4"/>
    <mergeCell ref="C4:G4"/>
    <mergeCell ref="A1:Q1"/>
    <mergeCell ref="A2:Q2"/>
    <mergeCell ref="A3:Q3"/>
  </mergeCells>
  <printOptions/>
  <pageMargins left="0.1968503937007874" right="0.1968503937007874" top="0.1968503937007874" bottom="0.1968503937007874" header="0" footer="0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2017-10-20T13:15:12Z</cp:lastPrinted>
  <dcterms:created xsi:type="dcterms:W3CDTF">2013-10-30T07:51:09Z</dcterms:created>
  <dcterms:modified xsi:type="dcterms:W3CDTF">2017-10-25T09:03:11Z</dcterms:modified>
  <cp:category/>
  <cp:version/>
  <cp:contentType/>
  <cp:contentStatus/>
</cp:coreProperties>
</file>