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6380" windowHeight="813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45621"/>
</workbook>
</file>

<file path=xl/calcChain.xml><?xml version="1.0" encoding="utf-8"?>
<calcChain xmlns="http://schemas.openxmlformats.org/spreadsheetml/2006/main">
  <c r="H10" i="8" l="1"/>
  <c r="G10" i="8"/>
  <c r="F10" i="8"/>
  <c r="F55" i="7"/>
  <c r="E55" i="7"/>
  <c r="D55" i="7"/>
  <c r="L29" i="7"/>
  <c r="I29" i="7"/>
  <c r="F29" i="7"/>
  <c r="L19" i="7"/>
  <c r="I19" i="7"/>
  <c r="F19" i="7"/>
  <c r="G461" i="6"/>
  <c r="G462" i="6" s="1"/>
  <c r="E461" i="6"/>
  <c r="G450" i="6"/>
  <c r="G449" i="6"/>
  <c r="E449" i="6"/>
  <c r="G437" i="6"/>
  <c r="G438" i="6" s="1"/>
  <c r="E437" i="6"/>
  <c r="G426" i="6"/>
  <c r="G425" i="6"/>
  <c r="E425" i="6"/>
  <c r="G413" i="6"/>
  <c r="E413" i="6"/>
  <c r="G411" i="6"/>
  <c r="G414" i="6" s="1"/>
  <c r="E411" i="6"/>
  <c r="G400" i="6"/>
  <c r="G399" i="6"/>
  <c r="E399" i="6"/>
  <c r="G387" i="6"/>
  <c r="G388" i="6" s="1"/>
  <c r="E387" i="6"/>
  <c r="G376" i="6"/>
  <c r="G375" i="6"/>
  <c r="E375" i="6"/>
  <c r="G363" i="6"/>
  <c r="G364" i="6" s="1"/>
  <c r="E363" i="6"/>
  <c r="G352" i="6"/>
  <c r="G351" i="6"/>
  <c r="E351" i="6"/>
  <c r="G339" i="6"/>
  <c r="G340" i="6" s="1"/>
  <c r="E339" i="6"/>
  <c r="G328" i="6"/>
  <c r="G327" i="6"/>
  <c r="E327" i="6"/>
  <c r="G315" i="6"/>
  <c r="E315" i="6"/>
  <c r="G313" i="6"/>
  <c r="G316" i="6" s="1"/>
  <c r="E313" i="6"/>
  <c r="G302" i="6"/>
  <c r="G301" i="6"/>
  <c r="E301" i="6"/>
  <c r="G289" i="6"/>
  <c r="G290" i="6" s="1"/>
  <c r="E289" i="6"/>
  <c r="G278" i="6"/>
  <c r="G277" i="6"/>
  <c r="E277" i="6"/>
  <c r="G265" i="6"/>
  <c r="G266" i="6" s="1"/>
  <c r="E265" i="6"/>
  <c r="G254" i="6"/>
  <c r="G253" i="6"/>
  <c r="E253" i="6"/>
  <c r="G251" i="6"/>
  <c r="E251" i="6"/>
  <c r="G239" i="6"/>
  <c r="E239" i="6"/>
  <c r="G237" i="6"/>
  <c r="E237" i="6"/>
  <c r="G235" i="6"/>
  <c r="E235" i="6"/>
  <c r="G233" i="6"/>
  <c r="E233" i="6"/>
  <c r="G231" i="6"/>
  <c r="G240" i="6" s="1"/>
  <c r="E231" i="6"/>
  <c r="G220" i="6"/>
  <c r="G219" i="6"/>
  <c r="E219" i="6"/>
  <c r="G217" i="6"/>
  <c r="E217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203" i="6"/>
  <c r="E203" i="6"/>
  <c r="G201" i="6"/>
  <c r="E201" i="6"/>
  <c r="G199" i="6"/>
  <c r="E199" i="6"/>
  <c r="G197" i="6"/>
  <c r="E197" i="6"/>
  <c r="G195" i="6"/>
  <c r="E195" i="6"/>
  <c r="G183" i="6"/>
  <c r="E183" i="6"/>
  <c r="G181" i="6"/>
  <c r="E181" i="6"/>
  <c r="G179" i="6"/>
  <c r="E179" i="6"/>
  <c r="G177" i="6"/>
  <c r="E177" i="6"/>
  <c r="G175" i="6"/>
  <c r="G184" i="6" s="1"/>
  <c r="E175" i="6"/>
  <c r="G164" i="6"/>
  <c r="G163" i="6"/>
  <c r="E163" i="6"/>
  <c r="G161" i="6"/>
  <c r="E161" i="6"/>
  <c r="G159" i="6"/>
  <c r="E159" i="6"/>
  <c r="G157" i="6"/>
  <c r="E157" i="6"/>
  <c r="G155" i="6"/>
  <c r="E155" i="6"/>
  <c r="G153" i="6"/>
  <c r="E153" i="6"/>
  <c r="G151" i="6"/>
  <c r="E151" i="6"/>
  <c r="G149" i="6"/>
  <c r="E149" i="6"/>
  <c r="G147" i="6"/>
  <c r="E147" i="6"/>
  <c r="G135" i="6"/>
  <c r="E135" i="6"/>
  <c r="G133" i="6"/>
  <c r="E133" i="6"/>
  <c r="G131" i="6"/>
  <c r="E131" i="6"/>
  <c r="G129" i="6"/>
  <c r="E129" i="6"/>
  <c r="G127" i="6"/>
  <c r="E127" i="6"/>
  <c r="G125" i="6"/>
  <c r="E125" i="6"/>
  <c r="G123" i="6"/>
  <c r="E123" i="6"/>
  <c r="G121" i="6"/>
  <c r="E121" i="6"/>
  <c r="G119" i="6"/>
  <c r="G136" i="6" s="1"/>
  <c r="E119" i="6"/>
  <c r="G108" i="6"/>
  <c r="G107" i="6"/>
  <c r="E107" i="6"/>
  <c r="G105" i="6"/>
  <c r="E105" i="6"/>
  <c r="G103" i="6"/>
  <c r="E103" i="6"/>
  <c r="G101" i="6"/>
  <c r="E101" i="6"/>
  <c r="G89" i="6"/>
  <c r="G90" i="6" s="1"/>
  <c r="E89" i="6"/>
  <c r="G78" i="6"/>
  <c r="G77" i="6"/>
  <c r="E77" i="6"/>
  <c r="G75" i="6"/>
  <c r="E75" i="6"/>
  <c r="G73" i="6"/>
  <c r="E73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E59" i="6"/>
  <c r="G57" i="6"/>
  <c r="E57" i="6"/>
  <c r="G55" i="6"/>
  <c r="E55" i="6"/>
  <c r="G53" i="6"/>
  <c r="E53" i="6"/>
  <c r="G51" i="6"/>
  <c r="E51" i="6"/>
  <c r="G49" i="6"/>
  <c r="E49" i="6"/>
  <c r="G47" i="6"/>
  <c r="E47" i="6"/>
  <c r="G45" i="6"/>
  <c r="E45" i="6"/>
  <c r="G43" i="6"/>
  <c r="E43" i="6"/>
  <c r="G41" i="6"/>
  <c r="E41" i="6"/>
  <c r="G39" i="6"/>
  <c r="E39" i="6"/>
  <c r="G37" i="6"/>
  <c r="E37" i="6"/>
  <c r="G35" i="6"/>
  <c r="E35" i="6"/>
  <c r="G33" i="6"/>
  <c r="E33" i="6"/>
  <c r="G31" i="6"/>
  <c r="E31" i="6"/>
  <c r="G29" i="6"/>
  <c r="E29" i="6"/>
  <c r="G27" i="6"/>
  <c r="E27" i="6"/>
  <c r="G25" i="6"/>
  <c r="E25" i="6"/>
  <c r="G23" i="6"/>
  <c r="E23" i="6"/>
  <c r="G21" i="6"/>
  <c r="E21" i="6"/>
  <c r="G19" i="6"/>
  <c r="E19" i="6"/>
  <c r="G17" i="6"/>
  <c r="E17" i="6"/>
  <c r="G15" i="6"/>
  <c r="E15" i="6"/>
  <c r="G13" i="6"/>
  <c r="E13" i="6"/>
  <c r="G11" i="6"/>
  <c r="E11" i="6"/>
  <c r="G126" i="5"/>
  <c r="G94" i="5"/>
  <c r="G81" i="5"/>
  <c r="G68" i="5"/>
  <c r="G55" i="5"/>
  <c r="G44" i="5"/>
  <c r="G33" i="5"/>
  <c r="J57" i="4"/>
  <c r="D57" i="4"/>
  <c r="J40" i="4"/>
  <c r="D40" i="4"/>
  <c r="J22" i="4"/>
  <c r="D22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<sst xmlns="http://schemas.openxmlformats.org/spreadsheetml/2006/main" count="2433" uniqueCount="714">
  <si>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</si>
  <si>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</si>
  <si>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</si>
  <si>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</si>
  <si>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</si>
  <si>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"Мальвина" сл.Советка</t>
  </si>
  <si>
    <t>(подпись)</t>
  </si>
  <si>
    <t>(расшифровка подписи)</t>
  </si>
  <si>
    <t>(наименование учреждения)</t>
  </si>
  <si>
    <t>"_____" _____________ ______ г.</t>
  </si>
  <si>
    <t>Л.К. Патрикеева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</si>
  <si>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</si>
  <si>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</si>
  <si>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</si>
  <si>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</si>
  <si>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</si>
  <si>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"19" сентября 2022 г.</t>
  </si>
  <si>
    <t>Дата</t>
  </si>
  <si>
    <t>19.09.2022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</si>
  <si>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</si>
  <si>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</si>
  <si>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</si>
  <si>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</si>
  <si>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</si>
  <si>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</si>
  <si>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603У4734</t>
  </si>
  <si>
    <t>ИНН</t>
  </si>
  <si>
    <t>6123010553</t>
  </si>
  <si>
    <t>Учреждение</t>
  </si>
  <si>
    <t>Муниципальное бюджетное дошкольное образовательное учреждение №10 детский сад "Мальвина" сл.Советка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</si>
  <si>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</si>
  <si>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</si>
  <si>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</si>
  <si>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</si>
  <si>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</si>
  <si>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</si>
  <si>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</si>
  <si>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</si>
  <si>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Патрикеева Лариса Константиновна</t>
  </si>
  <si>
    <t>Должность:</t>
  </si>
  <si>
    <t>Должность: Заведующая</t>
  </si>
  <si>
    <t>Действует c 27.07.2021 09:15:30 по: 27.10.2022 09:15:30</t>
  </si>
  <si>
    <t>Действует c 11.02.2022 09:09:00 по: 07.05.2023 09:09:00</t>
  </si>
  <si>
    <t>Серийный номер: CDAF4AC214235E20124575C1DC886A323A083D75</t>
  </si>
  <si>
    <t>Серийный номер: 5D6F2E457462851FAB51452E39B148428FA7E78A</t>
  </si>
  <si>
    <t>Издатель: Федеральное казначейство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</si>
  <si>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</si>
  <si>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</si>
  <si>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</si>
  <si>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</si>
  <si>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</si>
  <si>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</si>
  <si>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</si>
  <si>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</si>
  <si>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</si>
  <si>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</si>
  <si>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</si>
  <si>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</si>
  <si>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</si>
  <si>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</si>
  <si>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</si>
  <si>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</si>
  <si>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</si>
  <si>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</si>
  <si>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</si>
  <si>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</si>
  <si>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</si>
  <si>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</si>
  <si>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</si>
  <si>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</si>
  <si>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</si>
  <si>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</si>
  <si>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</si>
  <si>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</si>
  <si>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</si>
  <si>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</si>
  <si>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</si>
  <si>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</si>
  <si>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</si>
  <si>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</si>
  <si>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</si>
  <si>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</si>
  <si>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</si>
  <si>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</si>
  <si>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</si>
  <si>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</si>
  <si>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</si>
  <si>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</si>
  <si>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</si>
  <si>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</si>
  <si>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</si>
  <si>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</si>
  <si>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</si>
  <si>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</si>
  <si>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</si>
  <si>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</si>
  <si>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</si>
  <si>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</si>
  <si>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</si>
  <si>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</si>
  <si>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</si>
  <si>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</si>
  <si>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</si>
  <si>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</si>
  <si>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</si>
  <si>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</si>
  <si>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</si>
  <si>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</si>
  <si>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</si>
  <si>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</si>
  <si>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</si>
  <si>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</si>
  <si>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</si>
  <si>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</si>
  <si>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</si>
  <si>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</si>
  <si>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</si>
  <si>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</si>
  <si>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</si>
  <si>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</si>
  <si>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</si>
  <si>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</si>
  <si>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</si>
  <si>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</si>
  <si>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</si>
  <si>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</si>
  <si>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</si>
  <si>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</si>
  <si>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</si>
  <si>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</si>
  <si>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</si>
  <si>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</si>
  <si>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</si>
  <si>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</si>
  <si>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</si>
  <si>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</si>
  <si>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</si>
  <si>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</si>
  <si>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</si>
  <si>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</si>
  <si>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</si>
  <si>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</si>
  <si>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</si>
  <si>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</si>
  <si>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</si>
  <si>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</si>
  <si>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</si>
  <si>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</si>
  <si>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</si>
  <si>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</si>
  <si>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</si>
  <si>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</si>
  <si>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</si>
  <si>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</si>
  <si>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</si>
  <si>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</si>
  <si>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</si>
  <si>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</si>
  <si>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</si>
  <si>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</si>
  <si>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</si>
  <si>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</si>
  <si>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</si>
  <si>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</si>
  <si>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</si>
  <si>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</si>
  <si>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</si>
  <si>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</si>
  <si>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</si>
  <si>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</si>
  <si>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</si>
  <si>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</si>
  <si>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</si>
  <si>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</si>
  <si>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</si>
  <si>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</si>
  <si>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</si>
  <si>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</si>
  <si>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</si>
  <si>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</si>
  <si>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</si>
  <si>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</si>
  <si>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</si>
  <si>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</si>
  <si>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</si>
  <si>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</si>
  <si>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</si>
  <si>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</si>
  <si>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</si>
  <si>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</si>
  <si>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</si>
  <si>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</si>
  <si>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</si>
  <si>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</si>
  <si>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</si>
  <si>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</si>
  <si>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</si>
  <si>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</si>
  <si>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</si>
  <si>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</si>
  <si>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</si>
  <si>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</si>
  <si>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</si>
  <si>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</si>
  <si>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</si>
  <si>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</si>
  <si>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</si>
  <si>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</si>
  <si>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</si>
  <si>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</si>
  <si>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</si>
  <si>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</si>
  <si>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</si>
  <si>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</si>
  <si>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</si>
  <si>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</si>
  <si>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</si>
  <si>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</si>
  <si>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</si>
  <si>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</si>
  <si>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</si>
  <si>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</si>
  <si>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</si>
  <si>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</si>
  <si>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</si>
  <si>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</si>
  <si>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</si>
  <si>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</si>
  <si>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</si>
  <si>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</si>
  <si>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</si>
  <si>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</si>
  <si>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</si>
  <si>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</si>
  <si>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</si>
  <si>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</si>
  <si>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</si>
  <si>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</si>
  <si>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</si>
  <si>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</si>
  <si>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</si>
  <si>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</si>
  <si>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</si>
  <si>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</si>
  <si>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</si>
  <si>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</si>
  <si>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</si>
  <si>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</si>
  <si>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</si>
  <si>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</si>
  <si>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</si>
  <si>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</si>
  <si>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</si>
  <si>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</si>
  <si>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</si>
  <si>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</si>
  <si>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</si>
  <si>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</si>
  <si>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</si>
  <si>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</si>
  <si>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</si>
  <si>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</si>
  <si>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</si>
  <si>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</si>
  <si>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</si>
  <si>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</si>
  <si>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</si>
  <si>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</si>
  <si>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</si>
  <si>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</si>
  <si>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</si>
  <si>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</si>
  <si>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</si>
  <si>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</si>
  <si>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</si>
  <si>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</si>
  <si>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</si>
  <si>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</si>
  <si>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</si>
  <si>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</si>
  <si>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</si>
  <si>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</si>
  <si>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</si>
  <si>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</si>
  <si>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</si>
  <si>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</si>
  <si>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</si>
  <si>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</si>
  <si>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</si>
  <si>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</si>
  <si>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</si>
  <si>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</si>
  <si>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</si>
  <si>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</si>
  <si>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</si>
  <si>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</si>
  <si>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</si>
  <si>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</si>
  <si>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</si>
  <si>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</si>
  <si>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</si>
  <si>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</si>
  <si>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</si>
  <si>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</si>
  <si>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</si>
  <si>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</si>
  <si>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</si>
  <si>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</si>
  <si>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</si>
  <si>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</si>
  <si>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</si>
  <si>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</si>
  <si>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</si>
  <si>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</si>
  <si>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</si>
  <si>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</si>
  <si>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</si>
  <si>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</si>
  <si>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</si>
  <si>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</si>
  <si>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</si>
  <si>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</si>
  <si>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</si>
  <si>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</si>
  <si>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</si>
  <si>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</si>
  <si>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</si>
  <si>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</si>
  <si>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</si>
  <si>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</si>
  <si>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</si>
  <si>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</si>
  <si>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</si>
  <si>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</si>
  <si>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</si>
  <si>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</si>
  <si>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</si>
  <si>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</si>
  <si>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</si>
  <si>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</si>
  <si>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</si>
  <si>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</si>
  <si>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</si>
  <si>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</si>
  <si>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</si>
  <si>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</si>
  <si>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</si>
  <si>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</si>
  <si>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</si>
  <si>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</si>
  <si>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</si>
  <si>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</si>
  <si>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</si>
  <si>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</si>
  <si>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</si>
  <si>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</si>
  <si>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</si>
  <si>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</si>
  <si>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</si>
  <si>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</si>
  <si>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</si>
  <si>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</si>
  <si>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</si>
  <si>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</si>
  <si>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</si>
  <si>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</si>
  <si>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</si>
  <si>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</si>
  <si>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</si>
  <si>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</si>
  <si>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</si>
  <si>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</si>
  <si>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</si>
  <si>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</si>
  <si>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</si>
  <si>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</si>
  <si>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</si>
  <si>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</si>
  <si>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</si>
  <si>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</si>
  <si>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</si>
  <si>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</si>
  <si>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</si>
  <si>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</si>
  <si>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</si>
  <si>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</si>
  <si>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</si>
  <si>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</si>
  <si>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</si>
  <si>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</si>
  <si>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</si>
  <si>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</si>
  <si>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</si>
  <si>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</si>
  <si>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</si>
  <si>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</si>
  <si>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</si>
  <si>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</si>
  <si>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</si>
  <si>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</si>
  <si>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</si>
  <si>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</si>
  <si>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</si>
  <si>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</si>
  <si>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</si>
  <si>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</si>
  <si>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</si>
  <si>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</si>
  <si>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</si>
  <si>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</si>
  <si>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</si>
  <si>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</si>
  <si>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</si>
  <si>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</si>
  <si>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</si>
  <si>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</si>
  <si>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</si>
  <si>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</si>
  <si>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</si>
  <si>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</si>
  <si>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</si>
  <si>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</si>
  <si>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</si>
  <si>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</si>
  <si>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</si>
  <si>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</si>
  <si>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</si>
  <si>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</si>
  <si>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</si>
  <si>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</si>
  <si>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</si>
  <si>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</si>
  <si>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</si>
  <si>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</si>
  <si>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</si>
  <si>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</si>
  <si>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</si>
  <si>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</si>
  <si>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</si>
  <si>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[Руководитель], [не выбрано], [Заведующий],</t>
  </si>
  <si>
    <t>[Служащие], [не выбрано], [Делопроизводитель],</t>
  </si>
  <si>
    <t>[Служащие], [не выбрано], [Младшие воспитатели],</t>
  </si>
  <si>
    <t>[Специалисты], [не выбрано], [Воспитатели],</t>
  </si>
  <si>
    <t>[Специалисты], [не выбрано], [Музыкальный руководитель],</t>
  </si>
  <si>
    <t>[Рабочие], [не выбрано], [Повар],</t>
  </si>
  <si>
    <t>[Рабочие], [не выбрано], [Сторож],</t>
  </si>
  <si>
    <t>[Рабочие], [не выбрано], [Машинист по стирке белья],</t>
  </si>
  <si>
    <t>[Рабочие], [не выбрано], [Кочегар],</t>
  </si>
  <si>
    <t>[Рабочие], [не выбрано], [Рабочий подсобный],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</si>
  <si>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</si>
  <si>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</si>
  <si>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</si>
  <si>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</si>
  <si>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</si>
  <si>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</si>
  <si>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</si>
  <si>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</si>
  <si>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</si>
  <si>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</si>
  <si>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</si>
  <si>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</si>
  <si>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</si>
  <si>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</si>
  <si>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</si>
  <si>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</si>
  <si>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</si>
  <si>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</si>
  <si>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</si>
  <si>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</si>
  <si>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[ПЕДАГОГИ],</t>
  </si>
  <si>
    <t>[Страховые взносы на обязательное пенсионное страхование], [АУП],</t>
  </si>
  <si>
    <t>[Страховые взносы на обязательное пенсионное страхование], [АХП],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</si>
  <si>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</si>
  <si>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</si>
  <si>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</si>
  <si>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</si>
  <si>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</si>
  <si>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</si>
  <si>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</si>
  <si>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</si>
  <si>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</si>
  <si>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</si>
  <si>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</si>
  <si>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</si>
  <si>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</si>
  <si>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</si>
  <si>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12</t>
  </si>
  <si>
    <t>[Расходы на закупки товаров, работ, услуг] [342/90 свободные лимиты] [342]</t>
  </si>
  <si>
    <t>Итого по карточке:</t>
  </si>
  <si>
    <t>17</t>
  </si>
  <si>
    <t>[Расходы на закупки товаров, работ, услуг] [342/90 прод.пит] [342] [молочная продукция]</t>
  </si>
  <si>
    <t>18</t>
  </si>
  <si>
    <t>[Расходы на закупки товаров, работ, услуг] [342/90] [342]</t>
  </si>
  <si>
    <t>19</t>
  </si>
  <si>
    <t>[Расходы на закупки товаров, работ, услуг] [342/90 прод.питания] [342]</t>
  </si>
  <si>
    <t>39</t>
  </si>
  <si>
    <t>[Расходы на закупки товаров, работ, услуг] [342/90 - фрукты, овощи] [342]</t>
  </si>
  <si>
    <t>40</t>
  </si>
  <si>
    <t>[Расходы на закупки товаров, работ, услуг] [342/90 - бакалея] [342]</t>
  </si>
  <si>
    <t>42</t>
  </si>
  <si>
    <t>[Расходы на закупки товаров, работ, услуг] [342/90 - прод пит] [342]</t>
  </si>
  <si>
    <t>45</t>
  </si>
  <si>
    <t>[Расходы на закупки товаров, работ, услуг] [342/90 продукты питания] [342]</t>
  </si>
  <si>
    <t>46</t>
  </si>
  <si>
    <t>[Расходы на закупки товаров, работ, услуг] [342/90 продпит] [342]</t>
  </si>
  <si>
    <t>47</t>
  </si>
  <si>
    <t>[Расходы на закупки товаров, работ, услуг] [342/90 прод.питания (рыба)] [342]</t>
  </si>
  <si>
    <t>48</t>
  </si>
  <si>
    <t>[Расходы на закупки товаров, работ, услуг] [342 продукты питания] [342]</t>
  </si>
  <si>
    <t>49</t>
  </si>
  <si>
    <t>[Расходы на закупки товаров, работ, услуг] [342 продукты питан] [342]</t>
  </si>
  <si>
    <t>50</t>
  </si>
  <si>
    <t>[Расходы на закупки товаров, работ, услуг] [342/90 продукты питани] [342]</t>
  </si>
  <si>
    <t>51</t>
  </si>
  <si>
    <t>[Расходы на закупки товаров, работ, услуг] [342/90 продукты] [342]</t>
  </si>
  <si>
    <t>57</t>
  </si>
  <si>
    <t>[Расходы на закупки товаров, работ, услуг] [342/90 продукты питания (крупы)] [342]</t>
  </si>
  <si>
    <t>58</t>
  </si>
  <si>
    <t>[Расходы на закупки товаров, работ, услуг] [342/90 - продукты] [342]</t>
  </si>
  <si>
    <t>59</t>
  </si>
  <si>
    <t>[Расходы на закупки товаров, работ, услуг] [342/90 - прод питан] [342]</t>
  </si>
  <si>
    <t>60</t>
  </si>
  <si>
    <t>[Расходы на закупки товаров, работ, услуг] [342/90 - прод питания] [342]</t>
  </si>
  <si>
    <t>63</t>
  </si>
  <si>
    <t>[Расходы на закупки товаров, работ, услуг] [342/90 - продукты питания] [342]</t>
  </si>
  <si>
    <t>64</t>
  </si>
  <si>
    <t>[Расходы на закупки товаров, работ, услуг] [342/90 - прод.пит] [342]</t>
  </si>
  <si>
    <t>65</t>
  </si>
  <si>
    <t>[Расходы на закупки товаров, работ, услуг] [342/90 - прод.пита] [342]</t>
  </si>
  <si>
    <t>66</t>
  </si>
  <si>
    <t>[Расходы на закупки товаров, работ, услуг] [342/90 - прод.питания] [342]</t>
  </si>
  <si>
    <t>69</t>
  </si>
  <si>
    <t>[Расходы на закупки товаров, работ, услуг] [342/90 - продукты питан] [342]</t>
  </si>
  <si>
    <t>71</t>
  </si>
  <si>
    <t>[Расходы на закупки товаров, работ, услуг] [342/90 - продукты питани] [342]</t>
  </si>
  <si>
    <t>73</t>
  </si>
  <si>
    <t>[Расходы на закупки товаров, работ, услуг] [342/90 - продукты пит] [342]</t>
  </si>
  <si>
    <t>74</t>
  </si>
  <si>
    <t>[Расходы на закупки товаров, работ, услуг] [342/90 - продукт пит] [342]</t>
  </si>
  <si>
    <t>82</t>
  </si>
  <si>
    <t>[Расходы на закупки товаров, работ, услуг] [342/90 - продукт питания] [342]</t>
  </si>
  <si>
    <t>83</t>
  </si>
  <si>
    <t>[Расходы на закупки товаров, работ, услуг] [342/90 прод.пит] [молоко] [342]</t>
  </si>
  <si>
    <t>84</t>
  </si>
  <si>
    <t>[Расходы на закупки товаров, работ, услуг] [342/90 прод.пит] [овощи] [342]</t>
  </si>
  <si>
    <t>85</t>
  </si>
  <si>
    <t>[Расходы на закупки товаров, работ, услуг] [342/90 рыба] [342]</t>
  </si>
  <si>
    <t>86</t>
  </si>
  <si>
    <t>[Расходы на закупки товаров, работ, услуг] [342/90 прод.пит] [сухофрукты] [342]</t>
  </si>
  <si>
    <t>87</t>
  </si>
  <si>
    <t>[Расходы на закупки товаров, работ, услуг] [342/90 - прод.пит] [кондит.изд.] [342]</t>
  </si>
  <si>
    <t>88</t>
  </si>
  <si>
    <t>[Расходы на закупки товаров, работ, услуг] [342/90 - прод.пит] [курица] [342]</t>
  </si>
  <si>
    <t>89</t>
  </si>
  <si>
    <t>[Расходы на закупки товаров, работ, услуг] [342/90 прод.питания] [вода бут] [342]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</si>
  <si>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</si>
  <si>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</si>
  <si>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[221/92 связь]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</si>
  <si>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</si>
  <si>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[223/244 ТКО] [223] [Реализация ООП ДО (от 3 до 8 лет) [МУНИЦИПАЛИТЕТ]]</t>
  </si>
  <si>
    <t>[Расходы на закупки товаров, работ, услуг] [223/244] [223] [Реализация ООП ДО (от 3 до 8 лет) [МУНИЦИПАЛИТЕТ]]</t>
  </si>
  <si>
    <t>23</t>
  </si>
  <si>
    <t>[Расходы на закупки товаров, работ, услуг] [223/00 - водоснабж.] [223] [Реализация ООП ДО (от 3 до 8 лет) [МУНИЦИПАЛИТЕТ]]</t>
  </si>
  <si>
    <t>25</t>
  </si>
  <si>
    <t>[Расходы на закупки товаров, работ, услуг] [225/00 - 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</si>
  <si>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</si>
  <si>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[225/00] [225] [Реализация ООП ДО (от 3 до 8 лет) [МУНИЦИПАЛИТЕТ]]</t>
  </si>
  <si>
    <t>[Расходы на закупки товаров, работ, услуг] [225/00 пожарка свободные лимиты] [225] [Реализация ООП ДО (от 3 до 8 лет) [МУНИЦИПАЛИТЕТ]]</t>
  </si>
  <si>
    <t>16</t>
  </si>
  <si>
    <t>[Расходы на закупки товаров, работ, услуг] [225/00 пожарная сигнализация] [225] [Реализация ООП ДО (от 3 до 8 лет) [МУНИЦИПАЛИТЕТ]]</t>
  </si>
  <si>
    <t>21</t>
  </si>
  <si>
    <t>[Расходы на закупки товаров, работ, услуг] [225/00 - противоклещевая обработка] [225] [Реализация ООП ДО (от 3 до 8 лет) [МУНИЦИПАЛИТЕТ]]</t>
  </si>
  <si>
    <t>22</t>
  </si>
  <si>
    <t>[Расходы на закупки товаров, работ, услуг] [225/00 - дератизация] [225] [Реализация ООП ДО (от 3 до 8 лет) [МУНИЦИПАЛИТЕТ]]</t>
  </si>
  <si>
    <t>28</t>
  </si>
  <si>
    <t>[Расходы на закупки товаров, работ, услуг] [225/00 - речевые сообщения] [225] [Реализация ООП ДО (от 3 до 8 лет) [МУНИЦИПАЛИТЕТ]] [225/00]</t>
  </si>
  <si>
    <t>29</t>
  </si>
  <si>
    <t>[Расходы на закупки товаров, работ, услуг] [225/00 видеонаблюд.] [225] [Реализация ООП ДО (от 3 до 8 лет) [МУНИЦИПАЛИТЕТ]]</t>
  </si>
  <si>
    <t>30</t>
  </si>
  <si>
    <t>[Расходы на закупки товаров, работ, услуг] [225/00 ТО газового оборудования] [225] [Реализация ООП ДО (от 3 до 8 лет) [МУНИЦИПАЛИТЕТ]]</t>
  </si>
  <si>
    <t>90</t>
  </si>
  <si>
    <t>[Расходы на закупки товаров, работ, услуг] [текущий ремонт: устр. канализац. колодца]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</si>
  <si>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</si>
  <si>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[226/92 бух.услуги] [226] [Реализация ООП ДО (от 3 до 8 лет) [СУБЪЕКТ РФ]]</t>
  </si>
  <si>
    <t>24</t>
  </si>
  <si>
    <t>[Расходы на закупки товаров, работ, услуг] [226/00 - охрана] [226] [Реализация ООП ДО (от 3 до 8 лет) [МУНИЦИПАЛИТЕТ]]</t>
  </si>
  <si>
    <t>31</t>
  </si>
  <si>
    <t>[Расходы на закупки товаров, работ, услуг] [226/00 инструктаж газ.оборуд] [226] [Реализация ООП ДО (от 3 до 8 лет) [МУНИЦИПАЛИТЕТ]]</t>
  </si>
  <si>
    <t>41</t>
  </si>
  <si>
    <t>[Расходы на закупки товаров, работ, услуг] [226/00 обучение] [226] [Реализация ООП ДО (от 3 до 8 лет) [МУНИЦИПАЛИТЕТ]]</t>
  </si>
  <si>
    <t>56</t>
  </si>
  <si>
    <t>[Расходы на закупки товаров, работ, услуг] [226/92 - мед.осмотр] [226] [Реализация ООП ДО (от 3 до 8 лет) [СУБЪЕКТ РФ]]</t>
  </si>
  <si>
    <t>61</t>
  </si>
  <si>
    <t>[Расходы на закупки товаров, работ, услуг] [226/00 - программа для ЭВМ + ЭЦП] [226] [Реализация ООП ДО (от 3 до 8 лет) [МУНИЦИПАЛИТЕТ]]</t>
  </si>
  <si>
    <t>75</t>
  </si>
  <si>
    <t>[Расходы на закупки товаров, работ, услуг] [226/00 - энергобезопасность] [226] [Реализация ООП ДО (от 3 до 8 лет) [МУНИЦИПАЛИТЕТ]]</t>
  </si>
  <si>
    <t>76</t>
  </si>
  <si>
    <t>[Расходы на закупки товаров, работ, услуг] [226/00 - энергобезопасность 2] [226] [Реализация ООП ДО (от 3 до 8 лет) [МУНИЦИПАЛИТЕТ]]</t>
  </si>
  <si>
    <t>78</t>
  </si>
  <si>
    <t>[Расходы на закупки товаров, работ, услуг] [226/00 мед.осмотр сотрудников] [226] [Реализация ООП ДО (от 3 до 8 лет) [МУНИЦИПАЛИТЕТ]]</t>
  </si>
  <si>
    <t>6. Расчеты (обоснования) расходов на закупки товаров, работ, услуг (310)</t>
  </si>
  <si>
    <t>[Расходы на закупки товаров, работ, услуг] [310/92] [310] [Реализация ООП ДО (от 3 до 8 лет) [СУБЪЕКТ РФ]]</t>
  </si>
  <si>
    <t>27</t>
  </si>
  <si>
    <t>[Расходы на закупки товаров, работ, услуг] [310/92 компьютер] [310] [Реализация ООП ДО (от 3 до 8 лет) [СУБЪЕКТ РФ]]</t>
  </si>
  <si>
    <t>62</t>
  </si>
  <si>
    <t>[Расходы на закупки товаров, работ, услуг] [310/00 - ручной металлоискатель] [310] [Реализация ООП ДО (от 3 до 8 лет) [МУНИЦИПАЛИТЕТ]]</t>
  </si>
  <si>
    <t>72</t>
  </si>
  <si>
    <t>[Расходы на закупки товаров, работ, услуг] [310/00 - водонагреватель] [310] [Реализация ООП ДО (от 3 до 8 лет) [МУНИЦИПАЛИТЕТ]]</t>
  </si>
  <si>
    <t>77</t>
  </si>
  <si>
    <t>[Расходы на закупки товаров, работ, услуг] [310 / 92] [310] [Реализация ООП ДО (от 3 до 8 лет) [СУБЪЕКТ РФ]]</t>
  </si>
  <si>
    <t>11</t>
  </si>
  <si>
    <t>[Расходы на закупки товаров, работ, услуг] [342/00 питание] [342] [Реализация ООП ДО (от 3 до 8 лет) [МУНИЦИПАЛИТЕТ]]</t>
  </si>
  <si>
    <t>20</t>
  </si>
  <si>
    <t>[Расходы на закупки товаров, работ, услуг] [342/00] [342] [Реализация ООП ДО (от 3 до 8 лет) [МУНИЦИПАЛИТЕТ]]</t>
  </si>
  <si>
    <t>32</t>
  </si>
  <si>
    <t>[Расходы на закупки товаров, работ, услуг] [342/00 яйцо] [342] [Реализация ООП ДО (от 3 до 8 лет) [МУНИЦИПАЛИТЕТ]]</t>
  </si>
  <si>
    <t>33</t>
  </si>
  <si>
    <t>[Расходы на закупки товаров, работ, услуг] [342/00 кондит.изд] [342] [Реализация ООП ДО (от 3 до 8 лет) [МУНИЦИПАЛИТЕТ]]</t>
  </si>
  <si>
    <t>34</t>
  </si>
  <si>
    <t>[Расходы на закупки товаров, работ, услуг] [342/00 - рыба] [342] [Реализация ООП ДО (от 3 до 8 лет) [МУНИЦИПАЛИТЕТ]]</t>
  </si>
  <si>
    <t>35</t>
  </si>
  <si>
    <t>[Расходы на закупки товаров, работ, услуг] [342/00 - консервы] [342] [Реализация ООП ДО (от 3 до 8 лет) [МУНИЦИПАЛИТЕТ]]</t>
  </si>
  <si>
    <t>36</t>
  </si>
  <si>
    <t>[Расходы на закупки товаров, работ, услуг] [342/00 - мясо] [342] [Реализация ООП ДО (от 3 до 8 лет) [МУНИЦИПАЛИТЕТ]]</t>
  </si>
  <si>
    <t>37</t>
  </si>
  <si>
    <t>[Расходы на закупки товаров, работ, услуг] [342/00 - молочные продукты] [342] [Реализация ООП ДО (от 3 до 8 лет) [МУНИЦИПАЛИТЕТ]]</t>
  </si>
  <si>
    <t>38</t>
  </si>
  <si>
    <t>[Расходы на закупки товаров, работ, услуг] [342/00 - масло] [342] [Реализация ООП ДО (от 3 до 8 лет) [МУНИЦИПАЛИТЕТ]]</t>
  </si>
  <si>
    <t>43</t>
  </si>
  <si>
    <t>[Расходы на закупки товаров, работ, услуг] [342/00 прод питан] [342] [Реализация ООП ДО (от 3 до 8 лет) [МУНИЦИПАЛИТЕТ]]</t>
  </si>
  <si>
    <t>79</t>
  </si>
  <si>
    <t>[Расходы на закупки товаров, работ, услуг] [342/00 - пр.пит] [342] [Реализация ООП ДО (от 3 до 8 лет) [МУНИЦИПАЛИТЕТ]]</t>
  </si>
  <si>
    <t>80</t>
  </si>
  <si>
    <t>[Расходы на закупки товаров, работ, услуг] [342/00 - прод.пит] [342] [Реализация ООП ДО (от 3 до 8 лет) [МУНИЦИПАЛИТЕТ]]</t>
  </si>
  <si>
    <t>81</t>
  </si>
  <si>
    <t>[Расходы на закупки товаров, работ, услуг] [342/00 - прод пит] [342] [Реализация ООП ДО (от 3 до 8 лет) [МУНИЦИПАЛИТЕТ]]</t>
  </si>
  <si>
    <t>6. Расчеты (обоснования) расходов на закупки товаров, работ, услуг (346)</t>
  </si>
  <si>
    <t>14</t>
  </si>
  <si>
    <t>[Расходы на закупки товаров, работ, услуг] [346/92] [346] [Реализация ООП ДО (от 3 до 8 лет) [СУБЪЕКТ РФ]]</t>
  </si>
  <si>
    <t>52</t>
  </si>
  <si>
    <t>[Расходы на закупки товаров, работ, услуг] [346/92 моющие] [346] [Реализация ООП ДО (от 3 до 8 лет) [СУБЪЕКТ РФ]]</t>
  </si>
  <si>
    <t>53</t>
  </si>
  <si>
    <t>[Расходы на закупки товаров, работ, услуг] [346/92 - хозяйственные] [346] [Реализация ООП ДО (от 3 до 8 лет) [СУБЪЕКТ РФ]]</t>
  </si>
  <si>
    <t>54</t>
  </si>
  <si>
    <t>[Расходы на закупки товаров, работ, услуг] [346/92 - дезинф.средства] [346] [Реализация ООП ДО (от 3 до 8 лет) [СУБЪЕКТ РФ]]</t>
  </si>
  <si>
    <t>55</t>
  </si>
  <si>
    <t>[Расходы на закупки товаров, работ, услуг] [346/92 хозяйственные] [346] [Реализация ООП ДО (от 3 до 8 лет) [СУБЪЕКТ РФ]]</t>
  </si>
  <si>
    <t>26</t>
  </si>
  <si>
    <t>[Расходы на закупки товаров, работ, услуг] [223/00 - газ] [223] [Реализация ООП ДО (от 3 до 8 лет) [МУНИЦИПАЛИТЕТ]]</t>
  </si>
  <si>
    <t>44</t>
  </si>
  <si>
    <t>[Расходы на закупки товаров, работ, услуг] [223/247 - свет] [223] [Реализация ООП ДО (от 3 до 8 лет) [МУНИЦИПАЛИТЕТ]]</t>
  </si>
  <si>
    <t>субсидии на иные цели</t>
  </si>
  <si>
    <t>15</t>
  </si>
  <si>
    <t>[Расходы на закупки товаров, работ, услуг] [223/247 КЦ90708] [223]</t>
  </si>
  <si>
    <t>[Расходы на закупки товаров, работ, услуг] [225/00 видеонаблюдение своб.лимиты] [225] [Реализация ООП ДО (от 3 до 8 лет) [МУНИЦИПАЛИТЕТ]]</t>
  </si>
  <si>
    <t>[Расходы на закупки товаров, работ, услуг] [223/247] [223] [Реализация ООП ДО (от 3 до 8 лет) [МУНИЦИПАЛИТЕТ]]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</si>
  <si>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</si>
  <si>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</si>
  <si>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</si>
  <si>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</si>
  <si>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</si>
  <si>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</si>
  <si>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</si>
  <si>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</si>
  <si>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</si>
  <si>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</si>
  <si>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</si>
  <si>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</si>
  <si>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</si>
  <si>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внебюджет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</si>
  <si>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</si>
  <si>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</si>
  <si>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местный бюджет (тек.ремонт)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</si>
  <si>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</si>
  <si>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</si>
  <si>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</si>
  <si>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</si>
  <si>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</si>
  <si>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</si>
  <si>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</si>
  <si>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КЦ90708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</si>
  <si>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</si>
  <si>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</si>
  <si>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</si>
  <si>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</si>
  <si>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</si>
  <si>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</si>
  <si>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</si>
  <si>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</si>
  <si>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</si>
  <si>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19.09.2022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</si>
  <si>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</si>
  <si>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</si>
  <si>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</si>
  <si>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</si>
  <si>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</si>
  <si>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</si>
  <si>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</si>
  <si>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</si>
  <si>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</si>
  <si>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</si>
  <si>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</si>
  <si>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</si>
  <si>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225</t>
  </si>
  <si>
    <t>Реализация ООП ДО (от 3 до 8 лет) [МУНИЦИПАЛИТЕТ]</t>
  </si>
  <si>
    <t>Работы, услуги по содержанию имущества (КВР 244)</t>
  </si>
  <si>
    <t>План 2022</t>
  </si>
  <si>
    <t>Изменение дохода</t>
  </si>
  <si>
    <t>План 2023</t>
  </si>
  <si>
    <t>План 2024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</si>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</sst>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left" vertical="center" wrapText="1"/>
    </xf>
    <xf numFmtId="0" fontId="19" fillId="21" borderId="19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4" fontId="13" fillId="15" borderId="13" xfId="0" applyNumberFormat="1" applyFont="1" applyFill="1" applyBorder="1" applyAlignment="1">
      <alignment horizontal="right" vertical="center" wrapText="1" indent="1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 applyProtection="1">
      <alignment horizontal="center" vertical="center" wrapText="1"/>
      <protection locked="0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righ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20" fillId="22" borderId="20" xfId="0" applyFont="1" applyFill="1" applyBorder="1" applyAlignment="1">
      <alignment horizontal="right" vertical="center" wrapText="1"/>
    </xf>
    <xf numFmtId="0" fontId="9" fillId="11" borderId="9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24" fillId="26" borderId="24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46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CE96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47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53</v>
      </c>
      <c r="F5" s="5" t="s">
        <v>54</v>
      </c>
      <c r="G5" s="5" t="s">
        <v>55</v>
      </c>
      <c r="H5" s="5" t="s">
        <v>56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57</v>
      </c>
      <c r="B7" s="5" t="s">
        <v>58</v>
      </c>
      <c r="C7" s="5" t="s">
        <v>59</v>
      </c>
      <c r="D7" s="5"/>
      <c r="E7" s="8">
        <v>113831.64</v>
      </c>
      <c r="F7" s="8">
        <v>0</v>
      </c>
      <c r="G7" s="8">
        <v>0</v>
      </c>
      <c r="H7" s="8" t="s">
        <v>60</v>
      </c>
    </row>
    <row r="8" spans="1:8" ht="24.95" customHeight="1" x14ac:dyDescent="0.15">
      <c r="A8" s="6" t="s">
        <v>61</v>
      </c>
      <c r="B8" s="5" t="s">
        <v>62</v>
      </c>
      <c r="C8" s="5" t="s">
        <v>59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63</v>
      </c>
      <c r="B9" s="5" t="s">
        <v>64</v>
      </c>
      <c r="C9" s="5"/>
      <c r="D9" s="5"/>
      <c r="E9" s="8">
        <v>4742876.4400000004</v>
      </c>
      <c r="F9" s="8">
        <v>3580420</v>
      </c>
      <c r="G9" s="8">
        <v>3473320</v>
      </c>
      <c r="H9" s="8" t="s">
        <v>60</v>
      </c>
    </row>
    <row r="10" spans="1:8" ht="38.1" customHeight="1" x14ac:dyDescent="0.15">
      <c r="A10" s="6" t="s">
        <v>65</v>
      </c>
      <c r="B10" s="5" t="s">
        <v>66</v>
      </c>
      <c r="C10" s="5" t="s">
        <v>67</v>
      </c>
      <c r="D10" s="5"/>
      <c r="E10" s="8">
        <v>0</v>
      </c>
      <c r="F10" s="8">
        <v>0</v>
      </c>
      <c r="G10" s="8">
        <v>0</v>
      </c>
      <c r="H10" s="8" t="s">
        <v>60</v>
      </c>
    </row>
    <row r="11" spans="1:8" ht="38.1" customHeight="1" x14ac:dyDescent="0.15">
      <c r="A11" s="6" t="s">
        <v>68</v>
      </c>
      <c r="B11" s="5" t="s">
        <v>69</v>
      </c>
      <c r="C11" s="5" t="s">
        <v>67</v>
      </c>
      <c r="D11" s="5"/>
      <c r="E11" s="8">
        <v>0</v>
      </c>
      <c r="F11" s="8">
        <v>0</v>
      </c>
      <c r="G11" s="8">
        <v>0</v>
      </c>
      <c r="H11" s="8" t="s">
        <v>60</v>
      </c>
    </row>
    <row r="12" spans="1:8" ht="24.95" customHeight="1" x14ac:dyDescent="0.15">
      <c r="A12" s="6" t="s">
        <v>70</v>
      </c>
      <c r="B12" s="5" t="s">
        <v>71</v>
      </c>
      <c r="C12" s="5" t="s">
        <v>67</v>
      </c>
      <c r="D12" s="5"/>
      <c r="E12" s="8">
        <v>0</v>
      </c>
      <c r="F12" s="8">
        <v>0</v>
      </c>
      <c r="G12" s="8">
        <v>0</v>
      </c>
      <c r="H12" s="8" t="s">
        <v>60</v>
      </c>
    </row>
    <row r="13" spans="1:8" ht="24.95" customHeight="1" x14ac:dyDescent="0.15">
      <c r="A13" s="6" t="s">
        <v>72</v>
      </c>
      <c r="B13" s="5" t="s">
        <v>73</v>
      </c>
      <c r="C13" s="5" t="s">
        <v>67</v>
      </c>
      <c r="D13" s="5"/>
      <c r="E13" s="8">
        <v>0</v>
      </c>
      <c r="F13" s="8">
        <v>0</v>
      </c>
      <c r="G13" s="8">
        <v>0</v>
      </c>
      <c r="H13" s="8" t="s">
        <v>60</v>
      </c>
    </row>
    <row r="14" spans="1:8" ht="24.95" customHeight="1" x14ac:dyDescent="0.15">
      <c r="A14" s="6" t="s">
        <v>74</v>
      </c>
      <c r="B14" s="5" t="s">
        <v>75</v>
      </c>
      <c r="C14" s="5" t="s">
        <v>67</v>
      </c>
      <c r="D14" s="5"/>
      <c r="E14" s="8">
        <v>0</v>
      </c>
      <c r="F14" s="8">
        <v>0</v>
      </c>
      <c r="G14" s="8">
        <v>0</v>
      </c>
      <c r="H14" s="8" t="s">
        <v>60</v>
      </c>
    </row>
    <row r="15" spans="1:8" ht="24.95" customHeight="1" x14ac:dyDescent="0.15">
      <c r="A15" s="6" t="s">
        <v>76</v>
      </c>
      <c r="B15" s="5" t="s">
        <v>77</v>
      </c>
      <c r="C15" s="5" t="s">
        <v>67</v>
      </c>
      <c r="D15" s="5"/>
      <c r="E15" s="8">
        <v>0</v>
      </c>
      <c r="F15" s="8">
        <v>0</v>
      </c>
      <c r="G15" s="8">
        <v>0</v>
      </c>
      <c r="H15" s="8" t="s">
        <v>60</v>
      </c>
    </row>
    <row r="16" spans="1:8" ht="24.95" customHeight="1" x14ac:dyDescent="0.15">
      <c r="A16" s="6" t="s">
        <v>78</v>
      </c>
      <c r="B16" s="5" t="s">
        <v>79</v>
      </c>
      <c r="C16" s="5" t="s">
        <v>67</v>
      </c>
      <c r="D16" s="5"/>
      <c r="E16" s="8">
        <v>0</v>
      </c>
      <c r="F16" s="8">
        <v>0</v>
      </c>
      <c r="G16" s="8">
        <v>0</v>
      </c>
      <c r="H16" s="8" t="s">
        <v>60</v>
      </c>
    </row>
    <row r="17" spans="1:8" ht="24.95" customHeight="1" x14ac:dyDescent="0.15">
      <c r="A17" s="6" t="s">
        <v>80</v>
      </c>
      <c r="B17" s="5" t="s">
        <v>81</v>
      </c>
      <c r="C17" s="5" t="s">
        <v>67</v>
      </c>
      <c r="D17" s="5"/>
      <c r="E17" s="8">
        <v>0</v>
      </c>
      <c r="F17" s="8">
        <v>0</v>
      </c>
      <c r="G17" s="8">
        <v>0</v>
      </c>
      <c r="H17" s="8" t="s">
        <v>60</v>
      </c>
    </row>
    <row r="18" spans="1:8" ht="50.1" customHeight="1" x14ac:dyDescent="0.15">
      <c r="A18" s="6" t="s">
        <v>82</v>
      </c>
      <c r="B18" s="5" t="s">
        <v>83</v>
      </c>
      <c r="C18" s="5" t="s">
        <v>67</v>
      </c>
      <c r="D18" s="5"/>
      <c r="E18" s="8">
        <v>0</v>
      </c>
      <c r="F18" s="8">
        <v>0</v>
      </c>
      <c r="G18" s="8">
        <v>0</v>
      </c>
      <c r="H18" s="8" t="s">
        <v>60</v>
      </c>
    </row>
    <row r="19" spans="1:8" ht="24.95" customHeight="1" x14ac:dyDescent="0.15">
      <c r="A19" s="6" t="s">
        <v>84</v>
      </c>
      <c r="B19" s="5" t="s">
        <v>85</v>
      </c>
      <c r="C19" s="5" t="s">
        <v>67</v>
      </c>
      <c r="D19" s="5"/>
      <c r="E19" s="8" t="s">
        <v>60</v>
      </c>
      <c r="F19" s="8" t="s">
        <v>60</v>
      </c>
      <c r="G19" s="8" t="s">
        <v>60</v>
      </c>
      <c r="H19" s="8" t="s">
        <v>60</v>
      </c>
    </row>
    <row r="20" spans="1:8" ht="24.95" customHeight="1" x14ac:dyDescent="0.15">
      <c r="A20" s="6" t="s">
        <v>86</v>
      </c>
      <c r="B20" s="5"/>
      <c r="C20" s="5"/>
      <c r="D20" s="5"/>
      <c r="E20" s="8" t="s">
        <v>60</v>
      </c>
      <c r="F20" s="8" t="s">
        <v>60</v>
      </c>
      <c r="G20" s="8" t="s">
        <v>60</v>
      </c>
      <c r="H20" s="8" t="s">
        <v>60</v>
      </c>
    </row>
    <row r="21" spans="1:8" ht="50.1" customHeight="1" x14ac:dyDescent="0.15">
      <c r="A21" s="6" t="s">
        <v>87</v>
      </c>
      <c r="B21" s="5" t="s">
        <v>88</v>
      </c>
      <c r="C21" s="5" t="s">
        <v>89</v>
      </c>
      <c r="D21" s="5"/>
      <c r="E21" s="8">
        <v>4719020</v>
      </c>
      <c r="F21" s="8">
        <v>3580420</v>
      </c>
      <c r="G21" s="8">
        <v>3473320</v>
      </c>
      <c r="H21" s="8" t="s">
        <v>60</v>
      </c>
    </row>
    <row r="22" spans="1:8" ht="87.95" customHeight="1" x14ac:dyDescent="0.15">
      <c r="A22" s="6" t="s">
        <v>90</v>
      </c>
      <c r="B22" s="5" t="s">
        <v>91</v>
      </c>
      <c r="C22" s="5" t="s">
        <v>89</v>
      </c>
      <c r="D22" s="5"/>
      <c r="E22" s="8">
        <v>4502020</v>
      </c>
      <c r="F22" s="8">
        <v>3363420</v>
      </c>
      <c r="G22" s="8">
        <v>3256320</v>
      </c>
      <c r="H22" s="8" t="s">
        <v>60</v>
      </c>
    </row>
    <row r="23" spans="1:8" ht="50.1" customHeight="1" x14ac:dyDescent="0.15">
      <c r="A23" s="6" t="s">
        <v>92</v>
      </c>
      <c r="B23" s="5" t="s">
        <v>93</v>
      </c>
      <c r="C23" s="5" t="s">
        <v>89</v>
      </c>
      <c r="D23" s="5"/>
      <c r="E23" s="8">
        <v>217000</v>
      </c>
      <c r="F23" s="8">
        <v>217000</v>
      </c>
      <c r="G23" s="8">
        <v>217000</v>
      </c>
      <c r="H23" s="8" t="s">
        <v>60</v>
      </c>
    </row>
    <row r="24" spans="1:8" ht="50.1" customHeight="1" x14ac:dyDescent="0.15">
      <c r="A24" s="6" t="s">
        <v>94</v>
      </c>
      <c r="B24" s="5" t="s">
        <v>95</v>
      </c>
      <c r="C24" s="5" t="s">
        <v>89</v>
      </c>
      <c r="D24" s="5"/>
      <c r="E24" s="8">
        <v>0</v>
      </c>
      <c r="F24" s="8">
        <v>0</v>
      </c>
      <c r="G24" s="8">
        <v>0</v>
      </c>
      <c r="H24" s="8" t="s">
        <v>60</v>
      </c>
    </row>
    <row r="25" spans="1:8" ht="24.95" customHeight="1" x14ac:dyDescent="0.15">
      <c r="A25" s="6" t="s">
        <v>96</v>
      </c>
      <c r="B25" s="5" t="s">
        <v>97</v>
      </c>
      <c r="C25" s="5" t="s">
        <v>89</v>
      </c>
      <c r="D25" s="5"/>
      <c r="E25" s="8">
        <v>0</v>
      </c>
      <c r="F25" s="8">
        <v>0</v>
      </c>
      <c r="G25" s="8">
        <v>0</v>
      </c>
      <c r="H25" s="8" t="s">
        <v>60</v>
      </c>
    </row>
    <row r="26" spans="1:8" ht="24.95" customHeight="1" x14ac:dyDescent="0.15">
      <c r="A26" s="6" t="s">
        <v>98</v>
      </c>
      <c r="B26" s="5" t="s">
        <v>99</v>
      </c>
      <c r="C26" s="5" t="s">
        <v>89</v>
      </c>
      <c r="D26" s="5"/>
      <c r="E26" s="8">
        <v>0</v>
      </c>
      <c r="F26" s="8">
        <v>0</v>
      </c>
      <c r="G26" s="8">
        <v>0</v>
      </c>
      <c r="H26" s="8" t="s">
        <v>60</v>
      </c>
    </row>
    <row r="27" spans="1:8" ht="50.1" customHeight="1" x14ac:dyDescent="0.15">
      <c r="A27" s="6" t="s">
        <v>100</v>
      </c>
      <c r="B27" s="5" t="s">
        <v>101</v>
      </c>
      <c r="C27" s="5" t="s">
        <v>89</v>
      </c>
      <c r="D27" s="5"/>
      <c r="E27" s="8">
        <v>0</v>
      </c>
      <c r="F27" s="8">
        <v>0</v>
      </c>
      <c r="G27" s="8">
        <v>0</v>
      </c>
      <c r="H27" s="8" t="s">
        <v>60</v>
      </c>
    </row>
    <row r="28" spans="1:8" ht="50.1" customHeight="1" x14ac:dyDescent="0.15">
      <c r="A28" s="6" t="s">
        <v>102</v>
      </c>
      <c r="B28" s="5" t="s">
        <v>103</v>
      </c>
      <c r="C28" s="5" t="s">
        <v>104</v>
      </c>
      <c r="D28" s="5"/>
      <c r="E28" s="8">
        <v>0</v>
      </c>
      <c r="F28" s="8">
        <v>0</v>
      </c>
      <c r="G28" s="8">
        <v>0</v>
      </c>
      <c r="H28" s="8" t="s">
        <v>60</v>
      </c>
    </row>
    <row r="29" spans="1:8" ht="87.95" customHeight="1" x14ac:dyDescent="0.15">
      <c r="A29" s="6" t="s">
        <v>105</v>
      </c>
      <c r="B29" s="5" t="s">
        <v>106</v>
      </c>
      <c r="C29" s="5" t="s">
        <v>104</v>
      </c>
      <c r="D29" s="5"/>
      <c r="E29" s="8">
        <v>0</v>
      </c>
      <c r="F29" s="8">
        <v>0</v>
      </c>
      <c r="G29" s="8">
        <v>0</v>
      </c>
      <c r="H29" s="8" t="s">
        <v>60</v>
      </c>
    </row>
    <row r="30" spans="1:8" ht="24.95" customHeight="1" x14ac:dyDescent="0.15">
      <c r="A30" s="6" t="s">
        <v>107</v>
      </c>
      <c r="B30" s="5" t="s">
        <v>108</v>
      </c>
      <c r="C30" s="5" t="s">
        <v>104</v>
      </c>
      <c r="D30" s="5"/>
      <c r="E30" s="8">
        <v>0</v>
      </c>
      <c r="F30" s="8">
        <v>0</v>
      </c>
      <c r="G30" s="8">
        <v>0</v>
      </c>
      <c r="H30" s="8" t="s">
        <v>60</v>
      </c>
    </row>
    <row r="31" spans="1:8" ht="24.95" customHeight="1" x14ac:dyDescent="0.15">
      <c r="A31" s="6" t="s">
        <v>109</v>
      </c>
      <c r="B31" s="5" t="s">
        <v>110</v>
      </c>
      <c r="C31" s="5" t="s">
        <v>104</v>
      </c>
      <c r="D31" s="5"/>
      <c r="E31" s="8">
        <v>0</v>
      </c>
      <c r="F31" s="8">
        <v>0</v>
      </c>
      <c r="G31" s="8">
        <v>0</v>
      </c>
      <c r="H31" s="8" t="s">
        <v>60</v>
      </c>
    </row>
    <row r="32" spans="1:8" ht="24.95" customHeight="1" x14ac:dyDescent="0.15">
      <c r="A32" s="6" t="s">
        <v>111</v>
      </c>
      <c r="B32" s="5" t="s">
        <v>112</v>
      </c>
      <c r="C32" s="5" t="s">
        <v>104</v>
      </c>
      <c r="D32" s="5"/>
      <c r="E32" s="8">
        <v>0</v>
      </c>
      <c r="F32" s="8">
        <v>0</v>
      </c>
      <c r="G32" s="8">
        <v>0</v>
      </c>
      <c r="H32" s="8" t="s">
        <v>60</v>
      </c>
    </row>
    <row r="33" spans="1:8" ht="24.95" customHeight="1" x14ac:dyDescent="0.15">
      <c r="A33" s="6" t="s">
        <v>113</v>
      </c>
      <c r="B33" s="5" t="s">
        <v>114</v>
      </c>
      <c r="C33" s="5" t="s">
        <v>104</v>
      </c>
      <c r="D33" s="5"/>
      <c r="E33" s="8">
        <v>0</v>
      </c>
      <c r="F33" s="8">
        <v>0</v>
      </c>
      <c r="G33" s="8">
        <v>0</v>
      </c>
      <c r="H33" s="8" t="s">
        <v>60</v>
      </c>
    </row>
    <row r="34" spans="1:8" ht="24.95" customHeight="1" x14ac:dyDescent="0.15">
      <c r="A34" s="6" t="s">
        <v>115</v>
      </c>
      <c r="B34" s="5" t="s">
        <v>116</v>
      </c>
      <c r="C34" s="5" t="s">
        <v>117</v>
      </c>
      <c r="D34" s="5"/>
      <c r="E34" s="8">
        <v>23856.44</v>
      </c>
      <c r="F34" s="8">
        <v>0</v>
      </c>
      <c r="G34" s="8">
        <v>0</v>
      </c>
      <c r="H34" s="8" t="s">
        <v>60</v>
      </c>
    </row>
    <row r="35" spans="1:8" ht="38.1" customHeight="1" x14ac:dyDescent="0.15">
      <c r="A35" s="6" t="s">
        <v>118</v>
      </c>
      <c r="B35" s="5" t="s">
        <v>119</v>
      </c>
      <c r="C35" s="5" t="s">
        <v>117</v>
      </c>
      <c r="D35" s="5"/>
      <c r="E35" s="8">
        <v>23856.44</v>
      </c>
      <c r="F35" s="8">
        <v>0</v>
      </c>
      <c r="G35" s="8">
        <v>0</v>
      </c>
      <c r="H35" s="8" t="s">
        <v>60</v>
      </c>
    </row>
    <row r="36" spans="1:8" ht="24.95" customHeight="1" x14ac:dyDescent="0.15">
      <c r="A36" s="6" t="s">
        <v>120</v>
      </c>
      <c r="B36" s="5" t="s">
        <v>121</v>
      </c>
      <c r="C36" s="5" t="s">
        <v>117</v>
      </c>
      <c r="D36" s="5"/>
      <c r="E36" s="8">
        <v>0</v>
      </c>
      <c r="F36" s="8">
        <v>0</v>
      </c>
      <c r="G36" s="8">
        <v>0</v>
      </c>
      <c r="H36" s="8" t="s">
        <v>60</v>
      </c>
    </row>
    <row r="37" spans="1:8" ht="24.95" customHeight="1" x14ac:dyDescent="0.15">
      <c r="A37" s="6" t="s">
        <v>122</v>
      </c>
      <c r="B37" s="5" t="s">
        <v>123</v>
      </c>
      <c r="C37" s="5" t="s">
        <v>117</v>
      </c>
      <c r="D37" s="5"/>
      <c r="E37" s="8">
        <v>0</v>
      </c>
      <c r="F37" s="8">
        <v>0</v>
      </c>
      <c r="G37" s="8">
        <v>0</v>
      </c>
      <c r="H37" s="8" t="s">
        <v>60</v>
      </c>
    </row>
    <row r="38" spans="1:8" ht="24.95" customHeight="1" x14ac:dyDescent="0.15">
      <c r="A38" s="6" t="s">
        <v>124</v>
      </c>
      <c r="B38" s="5" t="s">
        <v>125</v>
      </c>
      <c r="C38" s="5" t="s">
        <v>126</v>
      </c>
      <c r="D38" s="5"/>
      <c r="E38" s="8">
        <v>0</v>
      </c>
      <c r="F38" s="8">
        <v>0</v>
      </c>
      <c r="G38" s="8">
        <v>0</v>
      </c>
      <c r="H38" s="8" t="s">
        <v>60</v>
      </c>
    </row>
    <row r="39" spans="1:8" ht="24.95" customHeight="1" x14ac:dyDescent="0.15">
      <c r="A39" s="6" t="s">
        <v>127</v>
      </c>
      <c r="B39" s="5" t="s">
        <v>128</v>
      </c>
      <c r="C39" s="5" t="s">
        <v>126</v>
      </c>
      <c r="D39" s="5"/>
      <c r="E39" s="8">
        <v>0</v>
      </c>
      <c r="F39" s="8">
        <v>0</v>
      </c>
      <c r="G39" s="8">
        <v>0</v>
      </c>
      <c r="H39" s="8" t="s">
        <v>60</v>
      </c>
    </row>
    <row r="40" spans="1:8" ht="24.95" customHeight="1" x14ac:dyDescent="0.15">
      <c r="A40" s="6" t="s">
        <v>129</v>
      </c>
      <c r="B40" s="5" t="s">
        <v>130</v>
      </c>
      <c r="C40" s="5" t="s">
        <v>126</v>
      </c>
      <c r="D40" s="5"/>
      <c r="E40" s="8">
        <v>0</v>
      </c>
      <c r="F40" s="8">
        <v>0</v>
      </c>
      <c r="G40" s="8">
        <v>0</v>
      </c>
      <c r="H40" s="8" t="s">
        <v>60</v>
      </c>
    </row>
    <row r="41" spans="1:8" ht="24.95" customHeight="1" x14ac:dyDescent="0.15">
      <c r="A41" s="6" t="s">
        <v>131</v>
      </c>
      <c r="B41" s="5" t="s">
        <v>132</v>
      </c>
      <c r="C41" s="5" t="s">
        <v>126</v>
      </c>
      <c r="D41" s="5"/>
      <c r="E41" s="8">
        <v>0</v>
      </c>
      <c r="F41" s="8">
        <v>0</v>
      </c>
      <c r="G41" s="8">
        <v>0</v>
      </c>
      <c r="H41" s="8" t="s">
        <v>60</v>
      </c>
    </row>
    <row r="42" spans="1:8" ht="24.95" customHeight="1" x14ac:dyDescent="0.15">
      <c r="A42" s="6" t="s">
        <v>133</v>
      </c>
      <c r="B42" s="5" t="s">
        <v>134</v>
      </c>
      <c r="C42" s="5"/>
      <c r="D42" s="5"/>
      <c r="E42" s="8">
        <v>0</v>
      </c>
      <c r="F42" s="8">
        <v>0</v>
      </c>
      <c r="G42" s="8">
        <v>0</v>
      </c>
      <c r="H42" s="8" t="s">
        <v>60</v>
      </c>
    </row>
    <row r="43" spans="1:8" ht="24.95" customHeight="1" x14ac:dyDescent="0.15">
      <c r="A43" s="6" t="s">
        <v>86</v>
      </c>
      <c r="B43" s="5"/>
      <c r="C43" s="5"/>
      <c r="D43" s="5"/>
      <c r="E43" s="8" t="s">
        <v>60</v>
      </c>
      <c r="F43" s="8" t="s">
        <v>60</v>
      </c>
      <c r="G43" s="8" t="s">
        <v>60</v>
      </c>
      <c r="H43" s="8" t="s">
        <v>60</v>
      </c>
    </row>
    <row r="44" spans="1:8" ht="24.95" customHeight="1" x14ac:dyDescent="0.15">
      <c r="A44" s="6" t="s">
        <v>135</v>
      </c>
      <c r="B44" s="5" t="s">
        <v>136</v>
      </c>
      <c r="C44" s="5" t="s">
        <v>137</v>
      </c>
      <c r="D44" s="5"/>
      <c r="E44" s="8">
        <v>0</v>
      </c>
      <c r="F44" s="8">
        <v>0</v>
      </c>
      <c r="G44" s="8">
        <v>0</v>
      </c>
      <c r="H44" s="8" t="s">
        <v>60</v>
      </c>
    </row>
    <row r="45" spans="1:8" ht="24.95" customHeight="1" x14ac:dyDescent="0.15">
      <c r="A45" s="6" t="s">
        <v>138</v>
      </c>
      <c r="B45" s="5" t="s">
        <v>139</v>
      </c>
      <c r="C45" s="5" t="s">
        <v>140</v>
      </c>
      <c r="D45" s="5"/>
      <c r="E45" s="8">
        <v>0</v>
      </c>
      <c r="F45" s="8">
        <v>0</v>
      </c>
      <c r="G45" s="8">
        <v>0</v>
      </c>
      <c r="H45" s="8" t="s">
        <v>60</v>
      </c>
    </row>
    <row r="46" spans="1:8" ht="24.95" customHeight="1" x14ac:dyDescent="0.15">
      <c r="A46" s="6" t="s">
        <v>141</v>
      </c>
      <c r="B46" s="5" t="s">
        <v>142</v>
      </c>
      <c r="C46" s="5" t="s">
        <v>59</v>
      </c>
      <c r="D46" s="5"/>
      <c r="E46" s="8">
        <v>0</v>
      </c>
      <c r="F46" s="8">
        <v>0</v>
      </c>
      <c r="G46" s="8">
        <v>0</v>
      </c>
      <c r="H46" s="8" t="s">
        <v>60</v>
      </c>
    </row>
    <row r="47" spans="1:8" ht="63" customHeight="1" x14ac:dyDescent="0.15">
      <c r="A47" s="6" t="s">
        <v>143</v>
      </c>
      <c r="B47" s="5" t="s">
        <v>144</v>
      </c>
      <c r="C47" s="5" t="s">
        <v>145</v>
      </c>
      <c r="D47" s="5"/>
      <c r="E47" s="8">
        <v>0</v>
      </c>
      <c r="F47" s="8">
        <v>0</v>
      </c>
      <c r="G47" s="8">
        <v>0</v>
      </c>
      <c r="H47" s="8" t="s">
        <v>60</v>
      </c>
    </row>
    <row r="48" spans="1:8" ht="24.95" customHeight="1" x14ac:dyDescent="0.15">
      <c r="A48" s="6" t="s">
        <v>146</v>
      </c>
      <c r="B48" s="5" t="s">
        <v>147</v>
      </c>
      <c r="C48" s="5" t="s">
        <v>59</v>
      </c>
      <c r="D48" s="5"/>
      <c r="E48" s="8">
        <v>4856708.08</v>
      </c>
      <c r="F48" s="8">
        <v>3580420</v>
      </c>
      <c r="G48" s="8">
        <v>3473320</v>
      </c>
      <c r="H48" s="8" t="s">
        <v>60</v>
      </c>
    </row>
    <row r="49" spans="1:8" ht="38.1" customHeight="1" x14ac:dyDescent="0.15">
      <c r="A49" s="6" t="s">
        <v>148</v>
      </c>
      <c r="B49" s="5" t="s">
        <v>149</v>
      </c>
      <c r="C49" s="5" t="s">
        <v>59</v>
      </c>
      <c r="D49" s="5"/>
      <c r="E49" s="8">
        <v>3286468.95</v>
      </c>
      <c r="F49" s="8">
        <v>2399762.65</v>
      </c>
      <c r="G49" s="8">
        <v>2209462.65</v>
      </c>
      <c r="H49" s="8" t="s">
        <v>60</v>
      </c>
    </row>
    <row r="50" spans="1:8" ht="38.1" customHeight="1" x14ac:dyDescent="0.15">
      <c r="A50" s="6" t="s">
        <v>150</v>
      </c>
      <c r="B50" s="5" t="s">
        <v>151</v>
      </c>
      <c r="C50" s="5" t="s">
        <v>152</v>
      </c>
      <c r="D50" s="5"/>
      <c r="E50" s="8">
        <v>2521950.02</v>
      </c>
      <c r="F50" s="8">
        <v>1857795.72</v>
      </c>
      <c r="G50" s="8">
        <v>1710661.77</v>
      </c>
      <c r="H50" s="8" t="s">
        <v>60</v>
      </c>
    </row>
    <row r="51" spans="1:8" ht="50.1" customHeight="1" x14ac:dyDescent="0.15">
      <c r="A51" s="6" t="s">
        <v>153</v>
      </c>
      <c r="B51" s="5" t="s">
        <v>154</v>
      </c>
      <c r="C51" s="5" t="s">
        <v>155</v>
      </c>
      <c r="D51" s="5"/>
      <c r="E51" s="8">
        <v>0</v>
      </c>
      <c r="F51" s="8">
        <v>0</v>
      </c>
      <c r="G51" s="8">
        <v>0</v>
      </c>
      <c r="H51" s="8" t="s">
        <v>60</v>
      </c>
    </row>
    <row r="52" spans="1:8" ht="50.1" customHeight="1" x14ac:dyDescent="0.15">
      <c r="A52" s="6" t="s">
        <v>156</v>
      </c>
      <c r="B52" s="5" t="s">
        <v>157</v>
      </c>
      <c r="C52" s="5" t="s">
        <v>158</v>
      </c>
      <c r="D52" s="5"/>
      <c r="E52" s="8">
        <v>0</v>
      </c>
      <c r="F52" s="8">
        <v>0</v>
      </c>
      <c r="G52" s="8">
        <v>0</v>
      </c>
      <c r="H52" s="8" t="s">
        <v>60</v>
      </c>
    </row>
    <row r="53" spans="1:8" ht="75" customHeight="1" x14ac:dyDescent="0.15">
      <c r="A53" s="6" t="s">
        <v>159</v>
      </c>
      <c r="B53" s="5" t="s">
        <v>160</v>
      </c>
      <c r="C53" s="5" t="s">
        <v>161</v>
      </c>
      <c r="D53" s="5"/>
      <c r="E53" s="8">
        <v>764518.93</v>
      </c>
      <c r="F53" s="8">
        <v>541966.93000000005</v>
      </c>
      <c r="G53" s="8">
        <v>498800.88</v>
      </c>
      <c r="H53" s="8" t="s">
        <v>60</v>
      </c>
    </row>
    <row r="54" spans="1:8" ht="38.1" customHeight="1" x14ac:dyDescent="0.15">
      <c r="A54" s="6" t="s">
        <v>162</v>
      </c>
      <c r="B54" s="5" t="s">
        <v>163</v>
      </c>
      <c r="C54" s="5" t="s">
        <v>161</v>
      </c>
      <c r="D54" s="5"/>
      <c r="E54" s="8">
        <v>764518.93</v>
      </c>
      <c r="F54" s="8">
        <v>541966.93000000005</v>
      </c>
      <c r="G54" s="8">
        <v>498800.88</v>
      </c>
      <c r="H54" s="8" t="s">
        <v>60</v>
      </c>
    </row>
    <row r="55" spans="1:8" ht="24.95" customHeight="1" x14ac:dyDescent="0.15">
      <c r="A55" s="6" t="s">
        <v>164</v>
      </c>
      <c r="B55" s="5" t="s">
        <v>165</v>
      </c>
      <c r="C55" s="5" t="s">
        <v>161</v>
      </c>
      <c r="D55" s="5"/>
      <c r="E55" s="8">
        <v>0</v>
      </c>
      <c r="F55" s="8">
        <v>0</v>
      </c>
      <c r="G55" s="8">
        <v>0</v>
      </c>
      <c r="H55" s="8" t="s">
        <v>60</v>
      </c>
    </row>
    <row r="56" spans="1:8" ht="50.1" customHeight="1" x14ac:dyDescent="0.15">
      <c r="A56" s="6" t="s">
        <v>166</v>
      </c>
      <c r="B56" s="5" t="s">
        <v>167</v>
      </c>
      <c r="C56" s="5" t="s">
        <v>168</v>
      </c>
      <c r="D56" s="5"/>
      <c r="E56" s="8" t="s">
        <v>60</v>
      </c>
      <c r="F56" s="8" t="s">
        <v>60</v>
      </c>
      <c r="G56" s="8" t="s">
        <v>60</v>
      </c>
      <c r="H56" s="8" t="s">
        <v>60</v>
      </c>
    </row>
    <row r="57" spans="1:8" ht="50.1" customHeight="1" x14ac:dyDescent="0.15">
      <c r="A57" s="6" t="s">
        <v>169</v>
      </c>
      <c r="B57" s="5" t="s">
        <v>170</v>
      </c>
      <c r="C57" s="5" t="s">
        <v>171</v>
      </c>
      <c r="D57" s="5"/>
      <c r="E57" s="8" t="s">
        <v>60</v>
      </c>
      <c r="F57" s="8" t="s">
        <v>60</v>
      </c>
      <c r="G57" s="8" t="s">
        <v>60</v>
      </c>
      <c r="H57" s="8" t="s">
        <v>60</v>
      </c>
    </row>
    <row r="58" spans="1:8" ht="50.1" customHeight="1" x14ac:dyDescent="0.15">
      <c r="A58" s="6" t="s">
        <v>172</v>
      </c>
      <c r="B58" s="5" t="s">
        <v>173</v>
      </c>
      <c r="C58" s="5" t="s">
        <v>174</v>
      </c>
      <c r="D58" s="5"/>
      <c r="E58" s="8" t="s">
        <v>60</v>
      </c>
      <c r="F58" s="8" t="s">
        <v>60</v>
      </c>
      <c r="G58" s="8" t="s">
        <v>60</v>
      </c>
      <c r="H58" s="8" t="s">
        <v>60</v>
      </c>
    </row>
    <row r="59" spans="1:8" ht="75" customHeight="1" x14ac:dyDescent="0.15">
      <c r="A59" s="6" t="s">
        <v>175</v>
      </c>
      <c r="B59" s="5" t="s">
        <v>176</v>
      </c>
      <c r="C59" s="5" t="s">
        <v>177</v>
      </c>
      <c r="D59" s="5"/>
      <c r="E59" s="8" t="s">
        <v>60</v>
      </c>
      <c r="F59" s="8" t="s">
        <v>60</v>
      </c>
      <c r="G59" s="8" t="s">
        <v>60</v>
      </c>
      <c r="H59" s="8" t="s">
        <v>60</v>
      </c>
    </row>
    <row r="60" spans="1:8" ht="38.1" customHeight="1" x14ac:dyDescent="0.15">
      <c r="A60" s="6" t="s">
        <v>178</v>
      </c>
      <c r="B60" s="5" t="s">
        <v>179</v>
      </c>
      <c r="C60" s="5" t="s">
        <v>177</v>
      </c>
      <c r="D60" s="5"/>
      <c r="E60" s="8" t="s">
        <v>60</v>
      </c>
      <c r="F60" s="8" t="s">
        <v>60</v>
      </c>
      <c r="G60" s="8" t="s">
        <v>60</v>
      </c>
      <c r="H60" s="8" t="s">
        <v>60</v>
      </c>
    </row>
    <row r="61" spans="1:8" ht="24.95" customHeight="1" x14ac:dyDescent="0.15">
      <c r="A61" s="6" t="s">
        <v>180</v>
      </c>
      <c r="B61" s="5" t="s">
        <v>181</v>
      </c>
      <c r="C61" s="5" t="s">
        <v>182</v>
      </c>
      <c r="D61" s="5"/>
      <c r="E61" s="8">
        <v>0</v>
      </c>
      <c r="F61" s="8">
        <v>0</v>
      </c>
      <c r="G61" s="8">
        <v>0</v>
      </c>
      <c r="H61" s="8" t="s">
        <v>60</v>
      </c>
    </row>
    <row r="62" spans="1:8" ht="63" customHeight="1" x14ac:dyDescent="0.15">
      <c r="A62" s="6" t="s">
        <v>183</v>
      </c>
      <c r="B62" s="5" t="s">
        <v>184</v>
      </c>
      <c r="C62" s="5" t="s">
        <v>185</v>
      </c>
      <c r="D62" s="5"/>
      <c r="E62" s="8">
        <v>0</v>
      </c>
      <c r="F62" s="8">
        <v>0</v>
      </c>
      <c r="G62" s="8">
        <v>0</v>
      </c>
      <c r="H62" s="8" t="s">
        <v>60</v>
      </c>
    </row>
    <row r="63" spans="1:8" ht="63" customHeight="1" x14ac:dyDescent="0.15">
      <c r="A63" s="6" t="s">
        <v>186</v>
      </c>
      <c r="B63" s="5" t="s">
        <v>187</v>
      </c>
      <c r="C63" s="5" t="s">
        <v>188</v>
      </c>
      <c r="D63" s="5"/>
      <c r="E63" s="8">
        <v>0</v>
      </c>
      <c r="F63" s="8">
        <v>0</v>
      </c>
      <c r="G63" s="8">
        <v>0</v>
      </c>
      <c r="H63" s="8" t="s">
        <v>60</v>
      </c>
    </row>
    <row r="64" spans="1:8" ht="50.1" customHeight="1" x14ac:dyDescent="0.15">
      <c r="A64" s="6" t="s">
        <v>189</v>
      </c>
      <c r="B64" s="5" t="s">
        <v>190</v>
      </c>
      <c r="C64" s="5" t="s">
        <v>191</v>
      </c>
      <c r="D64" s="5"/>
      <c r="E64" s="8">
        <v>0</v>
      </c>
      <c r="F64" s="8">
        <v>0</v>
      </c>
      <c r="G64" s="8">
        <v>0</v>
      </c>
      <c r="H64" s="8" t="s">
        <v>60</v>
      </c>
    </row>
    <row r="65" spans="1:8" ht="99.95" customHeight="1" x14ac:dyDescent="0.15">
      <c r="A65" s="6" t="s">
        <v>192</v>
      </c>
      <c r="B65" s="5" t="s">
        <v>193</v>
      </c>
      <c r="C65" s="5" t="s">
        <v>194</v>
      </c>
      <c r="D65" s="5"/>
      <c r="E65" s="8">
        <v>0</v>
      </c>
      <c r="F65" s="8">
        <v>0</v>
      </c>
      <c r="G65" s="8">
        <v>0</v>
      </c>
      <c r="H65" s="8" t="s">
        <v>60</v>
      </c>
    </row>
    <row r="66" spans="1:8" ht="24.95" customHeight="1" x14ac:dyDescent="0.15">
      <c r="A66" s="6" t="s">
        <v>195</v>
      </c>
      <c r="B66" s="5" t="s">
        <v>196</v>
      </c>
      <c r="C66" s="5" t="s">
        <v>197</v>
      </c>
      <c r="D66" s="5"/>
      <c r="E66" s="8">
        <v>0</v>
      </c>
      <c r="F66" s="8">
        <v>0</v>
      </c>
      <c r="G66" s="8">
        <v>0</v>
      </c>
      <c r="H66" s="8" t="s">
        <v>60</v>
      </c>
    </row>
    <row r="67" spans="1:8" ht="24.95" customHeight="1" x14ac:dyDescent="0.15">
      <c r="A67" s="6" t="s">
        <v>198</v>
      </c>
      <c r="B67" s="5" t="s">
        <v>199</v>
      </c>
      <c r="C67" s="5" t="s">
        <v>200</v>
      </c>
      <c r="D67" s="5"/>
      <c r="E67" s="8">
        <v>9800</v>
      </c>
      <c r="F67" s="8">
        <v>0</v>
      </c>
      <c r="G67" s="8">
        <v>0</v>
      </c>
      <c r="H67" s="8" t="s">
        <v>60</v>
      </c>
    </row>
    <row r="68" spans="1:8" ht="38.1" customHeight="1" x14ac:dyDescent="0.15">
      <c r="A68" s="6" t="s">
        <v>201</v>
      </c>
      <c r="B68" s="5" t="s">
        <v>202</v>
      </c>
      <c r="C68" s="5" t="s">
        <v>203</v>
      </c>
      <c r="D68" s="5"/>
      <c r="E68" s="8">
        <v>9800</v>
      </c>
      <c r="F68" s="8">
        <v>0</v>
      </c>
      <c r="G68" s="8">
        <v>0</v>
      </c>
      <c r="H68" s="8" t="s">
        <v>60</v>
      </c>
    </row>
    <row r="69" spans="1:8" ht="75" customHeight="1" x14ac:dyDescent="0.15">
      <c r="A69" s="6" t="s">
        <v>204</v>
      </c>
      <c r="B69" s="5" t="s">
        <v>205</v>
      </c>
      <c r="C69" s="5" t="s">
        <v>206</v>
      </c>
      <c r="D69" s="5"/>
      <c r="E69" s="8">
        <v>0</v>
      </c>
      <c r="F69" s="8">
        <v>0</v>
      </c>
      <c r="G69" s="8">
        <v>0</v>
      </c>
      <c r="H69" s="8" t="s">
        <v>60</v>
      </c>
    </row>
    <row r="70" spans="1:8" ht="50.1" customHeight="1" x14ac:dyDescent="0.15">
      <c r="A70" s="6" t="s">
        <v>207</v>
      </c>
      <c r="B70" s="5" t="s">
        <v>208</v>
      </c>
      <c r="C70" s="5" t="s">
        <v>209</v>
      </c>
      <c r="D70" s="5"/>
      <c r="E70" s="8">
        <v>0</v>
      </c>
      <c r="F70" s="8">
        <v>0</v>
      </c>
      <c r="G70" s="8">
        <v>0</v>
      </c>
      <c r="H70" s="8" t="s">
        <v>60</v>
      </c>
    </row>
    <row r="71" spans="1:8" ht="24.95" customHeight="1" x14ac:dyDescent="0.15">
      <c r="A71" s="6" t="s">
        <v>210</v>
      </c>
      <c r="B71" s="5" t="s">
        <v>211</v>
      </c>
      <c r="C71" s="5" t="s">
        <v>59</v>
      </c>
      <c r="D71" s="5"/>
      <c r="E71" s="8" t="s">
        <v>60</v>
      </c>
      <c r="F71" s="8" t="s">
        <v>60</v>
      </c>
      <c r="G71" s="8" t="s">
        <v>60</v>
      </c>
      <c r="H71" s="8" t="s">
        <v>60</v>
      </c>
    </row>
    <row r="72" spans="1:8" ht="38.1" customHeight="1" x14ac:dyDescent="0.15">
      <c r="A72" s="6" t="s">
        <v>212</v>
      </c>
      <c r="B72" s="5" t="s">
        <v>213</v>
      </c>
      <c r="C72" s="5" t="s">
        <v>214</v>
      </c>
      <c r="D72" s="5"/>
      <c r="E72" s="8" t="s">
        <v>60</v>
      </c>
      <c r="F72" s="8" t="s">
        <v>60</v>
      </c>
      <c r="G72" s="8" t="s">
        <v>60</v>
      </c>
      <c r="H72" s="8" t="s">
        <v>60</v>
      </c>
    </row>
    <row r="73" spans="1:8" ht="24.95" customHeight="1" x14ac:dyDescent="0.15">
      <c r="A73" s="6" t="s">
        <v>215</v>
      </c>
      <c r="B73" s="5" t="s">
        <v>216</v>
      </c>
      <c r="C73" s="5" t="s">
        <v>217</v>
      </c>
      <c r="D73" s="5"/>
      <c r="E73" s="8" t="s">
        <v>60</v>
      </c>
      <c r="F73" s="8" t="s">
        <v>60</v>
      </c>
      <c r="G73" s="8" t="s">
        <v>60</v>
      </c>
      <c r="H73" s="8" t="s">
        <v>60</v>
      </c>
    </row>
    <row r="74" spans="1:8" ht="50.1" customHeight="1" x14ac:dyDescent="0.15">
      <c r="A74" s="6" t="s">
        <v>218</v>
      </c>
      <c r="B74" s="5" t="s">
        <v>219</v>
      </c>
      <c r="C74" s="5" t="s">
        <v>220</v>
      </c>
      <c r="D74" s="5"/>
      <c r="E74" s="8" t="s">
        <v>60</v>
      </c>
      <c r="F74" s="8" t="s">
        <v>60</v>
      </c>
      <c r="G74" s="8" t="s">
        <v>60</v>
      </c>
      <c r="H74" s="8" t="s">
        <v>60</v>
      </c>
    </row>
    <row r="75" spans="1:8" ht="63" customHeight="1" x14ac:dyDescent="0.15">
      <c r="A75" s="6" t="s">
        <v>221</v>
      </c>
      <c r="B75" s="5" t="s">
        <v>222</v>
      </c>
      <c r="C75" s="5" t="s">
        <v>223</v>
      </c>
      <c r="D75" s="5"/>
      <c r="E75" s="8" t="s">
        <v>60</v>
      </c>
      <c r="F75" s="8" t="s">
        <v>60</v>
      </c>
      <c r="G75" s="8" t="s">
        <v>60</v>
      </c>
      <c r="H75" s="8" t="s">
        <v>60</v>
      </c>
    </row>
    <row r="76" spans="1:8" ht="24.95" customHeight="1" x14ac:dyDescent="0.15">
      <c r="A76" s="6" t="s">
        <v>224</v>
      </c>
      <c r="B76" s="5" t="s">
        <v>225</v>
      </c>
      <c r="C76" s="5" t="s">
        <v>226</v>
      </c>
      <c r="D76" s="5"/>
      <c r="E76" s="8" t="s">
        <v>60</v>
      </c>
      <c r="F76" s="8" t="s">
        <v>60</v>
      </c>
      <c r="G76" s="8" t="s">
        <v>60</v>
      </c>
      <c r="H76" s="8" t="s">
        <v>60</v>
      </c>
    </row>
    <row r="77" spans="1:8" ht="75" customHeight="1" x14ac:dyDescent="0.15">
      <c r="A77" s="6" t="s">
        <v>227</v>
      </c>
      <c r="B77" s="5" t="s">
        <v>228</v>
      </c>
      <c r="C77" s="5" t="s">
        <v>229</v>
      </c>
      <c r="D77" s="5"/>
      <c r="E77" s="8" t="s">
        <v>60</v>
      </c>
      <c r="F77" s="8" t="s">
        <v>60</v>
      </c>
      <c r="G77" s="8" t="s">
        <v>60</v>
      </c>
      <c r="H77" s="8" t="s">
        <v>60</v>
      </c>
    </row>
    <row r="78" spans="1:8" ht="50.1" customHeight="1" x14ac:dyDescent="0.15">
      <c r="A78" s="6" t="s">
        <v>230</v>
      </c>
      <c r="B78" s="5" t="s">
        <v>231</v>
      </c>
      <c r="C78" s="5" t="s">
        <v>59</v>
      </c>
      <c r="D78" s="5"/>
      <c r="E78" s="8">
        <v>0</v>
      </c>
      <c r="F78" s="8">
        <v>0</v>
      </c>
      <c r="G78" s="8">
        <v>0</v>
      </c>
      <c r="H78" s="8" t="s">
        <v>60</v>
      </c>
    </row>
    <row r="79" spans="1:8" ht="75" customHeight="1" x14ac:dyDescent="0.15">
      <c r="A79" s="6" t="s">
        <v>232</v>
      </c>
      <c r="B79" s="5" t="s">
        <v>233</v>
      </c>
      <c r="C79" s="5" t="s">
        <v>234</v>
      </c>
      <c r="D79" s="5"/>
      <c r="E79" s="8">
        <v>0</v>
      </c>
      <c r="F79" s="8">
        <v>0</v>
      </c>
      <c r="G79" s="8">
        <v>0</v>
      </c>
      <c r="H79" s="8" t="s">
        <v>60</v>
      </c>
    </row>
    <row r="80" spans="1:8" ht="24.95" customHeight="1" x14ac:dyDescent="0.15">
      <c r="A80" s="6" t="s">
        <v>235</v>
      </c>
      <c r="B80" s="5" t="s">
        <v>236</v>
      </c>
      <c r="C80" s="5" t="s">
        <v>59</v>
      </c>
      <c r="D80" s="5"/>
      <c r="E80" s="8">
        <v>1560439.13</v>
      </c>
      <c r="F80" s="8">
        <v>1180657.3500000001</v>
      </c>
      <c r="G80" s="8">
        <v>1263857.3500000001</v>
      </c>
      <c r="H80" s="8" t="s">
        <v>60</v>
      </c>
    </row>
    <row r="81" spans="1:8" ht="63" customHeight="1" x14ac:dyDescent="0.15">
      <c r="A81" s="6" t="s">
        <v>237</v>
      </c>
      <c r="B81" s="5" t="s">
        <v>238</v>
      </c>
      <c r="C81" s="5" t="s">
        <v>239</v>
      </c>
      <c r="D81" s="5"/>
      <c r="E81" s="8">
        <v>0</v>
      </c>
      <c r="F81" s="8">
        <v>0</v>
      </c>
      <c r="G81" s="8">
        <v>0</v>
      </c>
      <c r="H81" s="8" t="s">
        <v>60</v>
      </c>
    </row>
    <row r="82" spans="1:8" ht="50.1" customHeight="1" x14ac:dyDescent="0.15">
      <c r="A82" s="6" t="s">
        <v>240</v>
      </c>
      <c r="B82" s="5" t="s">
        <v>241</v>
      </c>
      <c r="C82" s="5" t="s">
        <v>242</v>
      </c>
      <c r="D82" s="5"/>
      <c r="E82" s="8">
        <v>0</v>
      </c>
      <c r="F82" s="8">
        <v>0</v>
      </c>
      <c r="G82" s="8">
        <v>0</v>
      </c>
      <c r="H82" s="8" t="s">
        <v>60</v>
      </c>
    </row>
    <row r="83" spans="1:8" ht="50.1" customHeight="1" x14ac:dyDescent="0.15">
      <c r="A83" s="6" t="s">
        <v>243</v>
      </c>
      <c r="B83" s="5" t="s">
        <v>244</v>
      </c>
      <c r="C83" s="5" t="s">
        <v>245</v>
      </c>
      <c r="D83" s="5"/>
      <c r="E83" s="8">
        <v>0</v>
      </c>
      <c r="F83" s="8">
        <v>0</v>
      </c>
      <c r="G83" s="8">
        <v>0</v>
      </c>
      <c r="H83" s="8" t="s">
        <v>60</v>
      </c>
    </row>
    <row r="84" spans="1:8" ht="24.95" customHeight="1" x14ac:dyDescent="0.15">
      <c r="A84" s="6" t="s">
        <v>246</v>
      </c>
      <c r="B84" s="5" t="s">
        <v>247</v>
      </c>
      <c r="C84" s="5" t="s">
        <v>248</v>
      </c>
      <c r="D84" s="5"/>
      <c r="E84" s="8">
        <v>1229486.9099999999</v>
      </c>
      <c r="F84" s="8">
        <v>894537.35</v>
      </c>
      <c r="G84" s="8">
        <v>977737.35</v>
      </c>
      <c r="H84" s="8" t="s">
        <v>60</v>
      </c>
    </row>
    <row r="85" spans="1:8" ht="24.95" customHeight="1" x14ac:dyDescent="0.15">
      <c r="A85" s="6" t="s">
        <v>249</v>
      </c>
      <c r="B85" s="5" t="s">
        <v>250</v>
      </c>
      <c r="C85" s="5"/>
      <c r="D85" s="5"/>
      <c r="E85" s="8" t="s">
        <v>60</v>
      </c>
      <c r="F85" s="8" t="s">
        <v>60</v>
      </c>
      <c r="G85" s="8" t="s">
        <v>60</v>
      </c>
      <c r="H85" s="8" t="s">
        <v>60</v>
      </c>
    </row>
    <row r="86" spans="1:8" ht="24.95" customHeight="1" x14ac:dyDescent="0.15">
      <c r="A86" s="6" t="s">
        <v>251</v>
      </c>
      <c r="B86" s="5" t="s">
        <v>252</v>
      </c>
      <c r="C86" s="5" t="s">
        <v>248</v>
      </c>
      <c r="D86" s="5"/>
      <c r="E86" s="8">
        <v>48900</v>
      </c>
      <c r="F86" s="8">
        <v>48900</v>
      </c>
      <c r="G86" s="8">
        <v>48900</v>
      </c>
      <c r="H86" s="8" t="s">
        <v>60</v>
      </c>
    </row>
    <row r="87" spans="1:8" ht="24.95" customHeight="1" x14ac:dyDescent="0.15">
      <c r="A87" s="6" t="s">
        <v>253</v>
      </c>
      <c r="B87" s="5" t="s">
        <v>254</v>
      </c>
      <c r="C87" s="5" t="s">
        <v>248</v>
      </c>
      <c r="D87" s="5"/>
      <c r="E87" s="8">
        <v>0</v>
      </c>
      <c r="F87" s="8">
        <v>0</v>
      </c>
      <c r="G87" s="8">
        <v>0</v>
      </c>
      <c r="H87" s="8" t="s">
        <v>60</v>
      </c>
    </row>
    <row r="88" spans="1:8" ht="24.95" customHeight="1" x14ac:dyDescent="0.15">
      <c r="A88" s="6" t="s">
        <v>255</v>
      </c>
      <c r="B88" s="5" t="s">
        <v>256</v>
      </c>
      <c r="C88" s="5" t="s">
        <v>248</v>
      </c>
      <c r="D88" s="5"/>
      <c r="E88" s="8">
        <v>76024.22</v>
      </c>
      <c r="F88" s="8">
        <v>77000</v>
      </c>
      <c r="G88" s="8">
        <v>77000</v>
      </c>
      <c r="H88" s="8" t="s">
        <v>60</v>
      </c>
    </row>
    <row r="89" spans="1:8" ht="24.95" customHeight="1" x14ac:dyDescent="0.15">
      <c r="A89" s="6" t="s">
        <v>257</v>
      </c>
      <c r="B89" s="5" t="s">
        <v>258</v>
      </c>
      <c r="C89" s="5" t="s">
        <v>248</v>
      </c>
      <c r="D89" s="5"/>
      <c r="E89" s="8">
        <v>0</v>
      </c>
      <c r="F89" s="8">
        <v>0</v>
      </c>
      <c r="G89" s="8">
        <v>0</v>
      </c>
      <c r="H89" s="8" t="s">
        <v>60</v>
      </c>
    </row>
    <row r="90" spans="1:8" ht="24.95" customHeight="1" x14ac:dyDescent="0.15">
      <c r="A90" s="6" t="s">
        <v>259</v>
      </c>
      <c r="B90" s="5" t="s">
        <v>260</v>
      </c>
      <c r="C90" s="5" t="s">
        <v>248</v>
      </c>
      <c r="D90" s="5"/>
      <c r="E90" s="8">
        <v>0</v>
      </c>
      <c r="F90" s="8">
        <v>0</v>
      </c>
      <c r="G90" s="8">
        <v>0</v>
      </c>
      <c r="H90" s="8" t="s">
        <v>60</v>
      </c>
    </row>
    <row r="91" spans="1:8" ht="24.95" customHeight="1" x14ac:dyDescent="0.15">
      <c r="A91" s="6" t="s">
        <v>261</v>
      </c>
      <c r="B91" s="5" t="s">
        <v>262</v>
      </c>
      <c r="C91" s="5" t="s">
        <v>248</v>
      </c>
      <c r="D91" s="5"/>
      <c r="E91" s="8">
        <v>289700</v>
      </c>
      <c r="F91" s="8">
        <v>54400</v>
      </c>
      <c r="G91" s="8">
        <v>54400</v>
      </c>
      <c r="H91" s="8" t="s">
        <v>60</v>
      </c>
    </row>
    <row r="92" spans="1:8" ht="24.95" customHeight="1" x14ac:dyDescent="0.15">
      <c r="A92" s="6" t="s">
        <v>263</v>
      </c>
      <c r="B92" s="5" t="s">
        <v>264</v>
      </c>
      <c r="C92" s="5" t="s">
        <v>248</v>
      </c>
      <c r="D92" s="5"/>
      <c r="E92" s="8">
        <v>316736.82</v>
      </c>
      <c r="F92" s="8">
        <v>253366.85</v>
      </c>
      <c r="G92" s="8">
        <v>253366.85</v>
      </c>
      <c r="H92" s="8" t="s">
        <v>60</v>
      </c>
    </row>
    <row r="93" spans="1:8" ht="24.95" customHeight="1" x14ac:dyDescent="0.15">
      <c r="A93" s="6" t="s">
        <v>265</v>
      </c>
      <c r="B93" s="5" t="s">
        <v>266</v>
      </c>
      <c r="C93" s="5" t="s">
        <v>248</v>
      </c>
      <c r="D93" s="5"/>
      <c r="E93" s="8">
        <v>120700</v>
      </c>
      <c r="F93" s="8">
        <v>180000</v>
      </c>
      <c r="G93" s="8">
        <v>263200</v>
      </c>
      <c r="H93" s="8" t="s">
        <v>60</v>
      </c>
    </row>
    <row r="94" spans="1:8" ht="24.95" customHeight="1" x14ac:dyDescent="0.15">
      <c r="A94" s="6" t="s">
        <v>267</v>
      </c>
      <c r="B94" s="5" t="s">
        <v>268</v>
      </c>
      <c r="C94" s="5" t="s">
        <v>248</v>
      </c>
      <c r="D94" s="5"/>
      <c r="E94" s="8">
        <v>0</v>
      </c>
      <c r="F94" s="8">
        <v>0</v>
      </c>
      <c r="G94" s="8">
        <v>0</v>
      </c>
      <c r="H94" s="8" t="s">
        <v>60</v>
      </c>
    </row>
    <row r="95" spans="1:8" ht="24.95" customHeight="1" x14ac:dyDescent="0.15">
      <c r="A95" s="6" t="s">
        <v>269</v>
      </c>
      <c r="B95" s="5" t="s">
        <v>270</v>
      </c>
      <c r="C95" s="5" t="s">
        <v>248</v>
      </c>
      <c r="D95" s="5"/>
      <c r="E95" s="8">
        <v>0</v>
      </c>
      <c r="F95" s="8">
        <v>0</v>
      </c>
      <c r="G95" s="8">
        <v>0</v>
      </c>
      <c r="H95" s="8" t="s">
        <v>60</v>
      </c>
    </row>
    <row r="96" spans="1:8" ht="24.95" customHeight="1" x14ac:dyDescent="0.15">
      <c r="A96" s="6" t="s">
        <v>271</v>
      </c>
      <c r="B96" s="5" t="s">
        <v>272</v>
      </c>
      <c r="C96" s="5" t="s">
        <v>248</v>
      </c>
      <c r="D96" s="5" t="s">
        <v>273</v>
      </c>
      <c r="E96" s="8">
        <v>317800.37</v>
      </c>
      <c r="F96" s="8">
        <v>217000</v>
      </c>
      <c r="G96" s="8">
        <v>217000</v>
      </c>
      <c r="H96" s="8" t="s">
        <v>60</v>
      </c>
    </row>
    <row r="97" spans="1:8" ht="24.95" customHeight="1" x14ac:dyDescent="0.15">
      <c r="A97" s="6" t="s">
        <v>274</v>
      </c>
      <c r="B97" s="5" t="s">
        <v>275</v>
      </c>
      <c r="C97" s="5" t="s">
        <v>248</v>
      </c>
      <c r="D97" s="5" t="s">
        <v>276</v>
      </c>
      <c r="E97" s="8">
        <v>0</v>
      </c>
      <c r="F97" s="8">
        <v>0</v>
      </c>
      <c r="G97" s="8">
        <v>0</v>
      </c>
      <c r="H97" s="8" t="s">
        <v>60</v>
      </c>
    </row>
    <row r="98" spans="1:8" ht="24.95" customHeight="1" x14ac:dyDescent="0.15">
      <c r="A98" s="6" t="s">
        <v>277</v>
      </c>
      <c r="B98" s="5" t="s">
        <v>278</v>
      </c>
      <c r="C98" s="5" t="s">
        <v>248</v>
      </c>
      <c r="D98" s="5" t="s">
        <v>279</v>
      </c>
      <c r="E98" s="8">
        <v>0</v>
      </c>
      <c r="F98" s="8">
        <v>0</v>
      </c>
      <c r="G98" s="8">
        <v>0</v>
      </c>
      <c r="H98" s="8" t="s">
        <v>60</v>
      </c>
    </row>
    <row r="99" spans="1:8" ht="24.95" customHeight="1" x14ac:dyDescent="0.15">
      <c r="A99" s="6" t="s">
        <v>280</v>
      </c>
      <c r="B99" s="5" t="s">
        <v>281</v>
      </c>
      <c r="C99" s="5" t="s">
        <v>248</v>
      </c>
      <c r="D99" s="5" t="s">
        <v>282</v>
      </c>
      <c r="E99" s="8">
        <v>0</v>
      </c>
      <c r="F99" s="8">
        <v>0</v>
      </c>
      <c r="G99" s="8">
        <v>0</v>
      </c>
      <c r="H99" s="8" t="s">
        <v>60</v>
      </c>
    </row>
    <row r="100" spans="1:8" ht="24.95" customHeight="1" x14ac:dyDescent="0.15">
      <c r="A100" s="6" t="s">
        <v>283</v>
      </c>
      <c r="B100" s="5" t="s">
        <v>284</v>
      </c>
      <c r="C100" s="5" t="s">
        <v>248</v>
      </c>
      <c r="D100" s="5" t="s">
        <v>285</v>
      </c>
      <c r="E100" s="8">
        <v>59625.5</v>
      </c>
      <c r="F100" s="8">
        <v>63870.5</v>
      </c>
      <c r="G100" s="8">
        <v>63870.5</v>
      </c>
      <c r="H100" s="8" t="s">
        <v>60</v>
      </c>
    </row>
    <row r="101" spans="1:8" ht="50.1" customHeight="1" x14ac:dyDescent="0.15">
      <c r="A101" s="6" t="s">
        <v>286</v>
      </c>
      <c r="B101" s="5" t="s">
        <v>287</v>
      </c>
      <c r="C101" s="5" t="s">
        <v>248</v>
      </c>
      <c r="D101" s="5" t="s">
        <v>288</v>
      </c>
      <c r="E101" s="8">
        <v>0</v>
      </c>
      <c r="F101" s="8">
        <v>0</v>
      </c>
      <c r="G101" s="8">
        <v>0</v>
      </c>
      <c r="H101" s="8" t="s">
        <v>60</v>
      </c>
    </row>
    <row r="102" spans="1:8" ht="50.1" customHeight="1" x14ac:dyDescent="0.15">
      <c r="A102" s="6" t="s">
        <v>289</v>
      </c>
      <c r="B102" s="5" t="s">
        <v>290</v>
      </c>
      <c r="C102" s="5" t="s">
        <v>248</v>
      </c>
      <c r="D102" s="5" t="s">
        <v>291</v>
      </c>
      <c r="E102" s="8">
        <v>0</v>
      </c>
      <c r="F102" s="8">
        <v>0</v>
      </c>
      <c r="G102" s="8">
        <v>0</v>
      </c>
      <c r="H102" s="8" t="s">
        <v>60</v>
      </c>
    </row>
    <row r="103" spans="1:8" ht="50.1" customHeight="1" x14ac:dyDescent="0.15">
      <c r="A103" s="6" t="s">
        <v>292</v>
      </c>
      <c r="B103" s="5" t="s">
        <v>293</v>
      </c>
      <c r="C103" s="5" t="s">
        <v>248</v>
      </c>
      <c r="D103" s="5"/>
      <c r="E103" s="8">
        <v>0</v>
      </c>
      <c r="F103" s="8">
        <v>0</v>
      </c>
      <c r="G103" s="8">
        <v>0</v>
      </c>
      <c r="H103" s="8" t="s">
        <v>60</v>
      </c>
    </row>
    <row r="104" spans="1:8" ht="24.95" customHeight="1" x14ac:dyDescent="0.15">
      <c r="A104" s="6" t="s">
        <v>294</v>
      </c>
      <c r="B104" s="5" t="s">
        <v>295</v>
      </c>
      <c r="C104" s="5" t="s">
        <v>296</v>
      </c>
      <c r="D104" s="5"/>
      <c r="E104" s="8">
        <v>330952.21999999997</v>
      </c>
      <c r="F104" s="8">
        <v>286120</v>
      </c>
      <c r="G104" s="8">
        <v>286120</v>
      </c>
      <c r="H104" s="8" t="s">
        <v>60</v>
      </c>
    </row>
    <row r="105" spans="1:8" ht="24.95" customHeight="1" x14ac:dyDescent="0.15">
      <c r="A105" s="6" t="s">
        <v>255</v>
      </c>
      <c r="B105" s="5" t="s">
        <v>297</v>
      </c>
      <c r="C105" s="5" t="s">
        <v>296</v>
      </c>
      <c r="D105" s="5"/>
      <c r="E105" s="8">
        <v>330952.21999999997</v>
      </c>
      <c r="F105" s="8">
        <v>286120</v>
      </c>
      <c r="G105" s="8">
        <v>286120</v>
      </c>
      <c r="H105" s="8" t="s">
        <v>60</v>
      </c>
    </row>
    <row r="106" spans="1:8" ht="50.1" customHeight="1" x14ac:dyDescent="0.15">
      <c r="A106" s="6" t="s">
        <v>298</v>
      </c>
      <c r="B106" s="5" t="s">
        <v>299</v>
      </c>
      <c r="C106" s="5" t="s">
        <v>248</v>
      </c>
      <c r="D106" s="5"/>
      <c r="E106" s="8">
        <v>0</v>
      </c>
      <c r="F106" s="8">
        <v>0</v>
      </c>
      <c r="G106" s="8">
        <v>0</v>
      </c>
      <c r="H106" s="8" t="s">
        <v>60</v>
      </c>
    </row>
    <row r="107" spans="1:8" ht="50.1" customHeight="1" x14ac:dyDescent="0.15">
      <c r="A107" s="6" t="s">
        <v>300</v>
      </c>
      <c r="B107" s="5" t="s">
        <v>301</v>
      </c>
      <c r="C107" s="5" t="s">
        <v>302</v>
      </c>
      <c r="D107" s="5"/>
      <c r="E107" s="8" t="s">
        <v>60</v>
      </c>
      <c r="F107" s="8" t="s">
        <v>60</v>
      </c>
      <c r="G107" s="8" t="s">
        <v>60</v>
      </c>
      <c r="H107" s="8" t="s">
        <v>60</v>
      </c>
    </row>
    <row r="108" spans="1:8" ht="63" customHeight="1" x14ac:dyDescent="0.15">
      <c r="A108" s="6" t="s">
        <v>303</v>
      </c>
      <c r="B108" s="5" t="s">
        <v>304</v>
      </c>
      <c r="C108" s="5" t="s">
        <v>305</v>
      </c>
      <c r="D108" s="5"/>
      <c r="E108" s="8" t="s">
        <v>60</v>
      </c>
      <c r="F108" s="8" t="s">
        <v>60</v>
      </c>
      <c r="G108" s="8" t="s">
        <v>60</v>
      </c>
      <c r="H108" s="8" t="s">
        <v>60</v>
      </c>
    </row>
    <row r="109" spans="1:8" ht="50.1" customHeight="1" x14ac:dyDescent="0.15">
      <c r="A109" s="6" t="s">
        <v>306</v>
      </c>
      <c r="B109" s="5" t="s">
        <v>307</v>
      </c>
      <c r="C109" s="5" t="s">
        <v>308</v>
      </c>
      <c r="D109" s="5"/>
      <c r="E109" s="8" t="s">
        <v>60</v>
      </c>
      <c r="F109" s="8" t="s">
        <v>60</v>
      </c>
      <c r="G109" s="8" t="s">
        <v>60</v>
      </c>
      <c r="H109" s="8" t="s">
        <v>60</v>
      </c>
    </row>
    <row r="110" spans="1:8" ht="24.95" customHeight="1" x14ac:dyDescent="0.15">
      <c r="A110" s="6" t="s">
        <v>309</v>
      </c>
      <c r="B110" s="5" t="s">
        <v>310</v>
      </c>
      <c r="C110" s="5" t="s">
        <v>311</v>
      </c>
      <c r="D110" s="5"/>
      <c r="E110" s="8">
        <v>0</v>
      </c>
      <c r="F110" s="8">
        <v>0</v>
      </c>
      <c r="G110" s="8">
        <v>0</v>
      </c>
      <c r="H110" s="8" t="s">
        <v>60</v>
      </c>
    </row>
    <row r="111" spans="1:8" ht="38.1" customHeight="1" x14ac:dyDescent="0.15">
      <c r="A111" s="6" t="s">
        <v>312</v>
      </c>
      <c r="B111" s="5" t="s">
        <v>313</v>
      </c>
      <c r="C111" s="5"/>
      <c r="D111" s="5"/>
      <c r="E111" s="8">
        <v>0</v>
      </c>
      <c r="F111" s="8">
        <v>0</v>
      </c>
      <c r="G111" s="8">
        <v>0</v>
      </c>
      <c r="H111" s="8" t="s">
        <v>60</v>
      </c>
    </row>
    <row r="112" spans="1:8" ht="24.95" customHeight="1" x14ac:dyDescent="0.15">
      <c r="A112" s="6" t="s">
        <v>314</v>
      </c>
      <c r="B112" s="5" t="s">
        <v>315</v>
      </c>
      <c r="C112" s="5"/>
      <c r="D112" s="5"/>
      <c r="E112" s="8">
        <v>0</v>
      </c>
      <c r="F112" s="8">
        <v>0</v>
      </c>
      <c r="G112" s="8">
        <v>0</v>
      </c>
      <c r="H112" s="8" t="s">
        <v>60</v>
      </c>
    </row>
    <row r="113" spans="1:8" ht="24.95" customHeight="1" x14ac:dyDescent="0.15">
      <c r="A113" s="6" t="s">
        <v>316</v>
      </c>
      <c r="B113" s="5" t="s">
        <v>317</v>
      </c>
      <c r="C113" s="5"/>
      <c r="D113" s="5"/>
      <c r="E113" s="8">
        <v>0</v>
      </c>
      <c r="F113" s="8">
        <v>0</v>
      </c>
      <c r="G113" s="8">
        <v>0</v>
      </c>
      <c r="H113" s="8" t="s">
        <v>60</v>
      </c>
    </row>
    <row r="114" spans="1:8" ht="24.95" customHeight="1" x14ac:dyDescent="0.15">
      <c r="A114" s="6" t="s">
        <v>318</v>
      </c>
      <c r="B114" s="5" t="s">
        <v>319</v>
      </c>
      <c r="C114" s="5" t="s">
        <v>320</v>
      </c>
      <c r="D114" s="5"/>
      <c r="E114" s="8">
        <v>0</v>
      </c>
      <c r="F114" s="8">
        <v>0</v>
      </c>
      <c r="G114" s="8">
        <v>0</v>
      </c>
      <c r="H114" s="8" t="s">
        <v>60</v>
      </c>
    </row>
    <row r="115" spans="1:8" ht="38.1" customHeight="1" x14ac:dyDescent="0.15">
      <c r="A115" s="6" t="s">
        <v>321</v>
      </c>
      <c r="B115" s="5" t="s">
        <v>322</v>
      </c>
      <c r="C115" s="5" t="s">
        <v>323</v>
      </c>
      <c r="D115" s="5"/>
      <c r="E115" s="8">
        <v>0</v>
      </c>
      <c r="F115" s="8">
        <v>0</v>
      </c>
      <c r="G115" s="8">
        <v>0</v>
      </c>
      <c r="H115" s="8" t="s">
        <v>60</v>
      </c>
    </row>
  </sheetData>
  <sheetProtection password="CE9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324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325</v>
      </c>
      <c r="B4" s="20" t="s">
        <v>48</v>
      </c>
      <c r="C4" s="20" t="s">
        <v>49</v>
      </c>
      <c r="D4" s="20" t="s">
        <v>326</v>
      </c>
      <c r="E4" s="20" t="s">
        <v>50</v>
      </c>
      <c r="F4" s="20" t="s">
        <v>52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327</v>
      </c>
      <c r="G5" s="5" t="s">
        <v>328</v>
      </c>
      <c r="H5" s="5" t="s">
        <v>329</v>
      </c>
      <c r="I5" s="5" t="s">
        <v>56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330</v>
      </c>
      <c r="B7" s="6" t="s">
        <v>331</v>
      </c>
      <c r="C7" s="5" t="s">
        <v>332</v>
      </c>
      <c r="D7" s="5" t="s">
        <v>60</v>
      </c>
      <c r="E7" s="5"/>
      <c r="F7" s="8">
        <f>F8+F9+F10+F15+F16+F18+F19+F20+F22+F23+F25+F26</f>
        <v>1560439.13</v>
      </c>
      <c r="G7" s="8">
        <f>G8+G9+G10+G15+G16+G18+G19+G20+G22+G23+G25+G26</f>
        <v>1180657.3500000001</v>
      </c>
      <c r="H7" s="8">
        <f>H8+H9+H10+H15+H16+H18+H19+H20+H22+H23+H25+H26</f>
        <v>1263857.3500000001</v>
      </c>
      <c r="I7" s="8" t="s">
        <v>333</v>
      </c>
    </row>
    <row r="8" spans="1:9" ht="31.5" x14ac:dyDescent="0.15">
      <c r="A8" s="5" t="s">
        <v>334</v>
      </c>
      <c r="B8" s="6" t="s">
        <v>335</v>
      </c>
      <c r="C8" s="5" t="s">
        <v>336</v>
      </c>
      <c r="D8" s="5" t="s">
        <v>60</v>
      </c>
      <c r="E8" s="5"/>
      <c r="F8" s="8">
        <v>0</v>
      </c>
      <c r="G8" s="8">
        <v>0</v>
      </c>
      <c r="H8" s="8">
        <v>0</v>
      </c>
      <c r="I8" s="8" t="s">
        <v>333</v>
      </c>
    </row>
    <row r="9" spans="1:9" ht="42" x14ac:dyDescent="0.15">
      <c r="A9" s="5" t="s">
        <v>337</v>
      </c>
      <c r="B9" s="6" t="s">
        <v>338</v>
      </c>
      <c r="C9" s="5" t="s">
        <v>339</v>
      </c>
      <c r="D9" s="5" t="s">
        <v>60</v>
      </c>
      <c r="E9" s="5"/>
      <c r="F9" s="8">
        <v>0</v>
      </c>
      <c r="G9" s="8">
        <v>0</v>
      </c>
      <c r="H9" s="8">
        <v>0</v>
      </c>
      <c r="I9" s="8" t="s">
        <v>333</v>
      </c>
    </row>
    <row r="10" spans="1:9" ht="31.5" x14ac:dyDescent="0.15">
      <c r="A10" s="5" t="s">
        <v>340</v>
      </c>
      <c r="B10" s="6" t="s">
        <v>341</v>
      </c>
      <c r="C10" s="5" t="s">
        <v>342</v>
      </c>
      <c r="D10" s="5" t="s">
        <v>60</v>
      </c>
      <c r="E10" s="5"/>
      <c r="F10" s="8">
        <v>0</v>
      </c>
      <c r="G10" s="8">
        <v>0</v>
      </c>
      <c r="H10" s="8">
        <v>0</v>
      </c>
      <c r="I10" s="8" t="s">
        <v>333</v>
      </c>
    </row>
    <row r="11" spans="1:9" x14ac:dyDescent="0.15">
      <c r="A11" s="5" t="s">
        <v>343</v>
      </c>
      <c r="B11" s="6" t="s">
        <v>344</v>
      </c>
      <c r="C11" s="5" t="s">
        <v>345</v>
      </c>
      <c r="D11" s="5" t="s">
        <v>60</v>
      </c>
      <c r="E11" s="5"/>
      <c r="F11" s="8">
        <v>0</v>
      </c>
      <c r="G11" s="8">
        <v>0</v>
      </c>
      <c r="H11" s="8">
        <v>0</v>
      </c>
      <c r="I11" s="8" t="s">
        <v>333</v>
      </c>
    </row>
    <row r="12" spans="1:9" x14ac:dyDescent="0.15">
      <c r="A12" s="5" t="s">
        <v>346</v>
      </c>
      <c r="B12" s="6" t="s">
        <v>347</v>
      </c>
      <c r="C12" s="5" t="s">
        <v>348</v>
      </c>
      <c r="D12" s="5" t="s">
        <v>60</v>
      </c>
      <c r="E12" s="5"/>
      <c r="F12" s="8">
        <v>0</v>
      </c>
      <c r="G12" s="8">
        <v>0</v>
      </c>
      <c r="H12" s="8">
        <v>0</v>
      </c>
      <c r="I12" s="8" t="s">
        <v>333</v>
      </c>
    </row>
    <row r="13" spans="1:9" ht="42" x14ac:dyDescent="0.15">
      <c r="A13" s="5" t="s">
        <v>349</v>
      </c>
      <c r="B13" s="6" t="s">
        <v>350</v>
      </c>
      <c r="C13" s="5" t="s">
        <v>351</v>
      </c>
      <c r="D13" s="5" t="s">
        <v>60</v>
      </c>
      <c r="E13" s="5"/>
      <c r="F13" s="8">
        <f>F15+F16+F18+F19+F20+F22+F23+F25+F26</f>
        <v>1560439.13</v>
      </c>
      <c r="G13" s="8">
        <f>G15+G16+G18+G19+G20+G22+G23+G25+G26</f>
        <v>1180657.3500000001</v>
      </c>
      <c r="H13" s="8">
        <f>H15+H16+H18+H19+H20+H22+H23+H25+H26</f>
        <v>1263857.3500000001</v>
      </c>
      <c r="I13" s="8" t="s">
        <v>333</v>
      </c>
    </row>
    <row r="14" spans="1:9" ht="31.5" x14ac:dyDescent="0.15">
      <c r="A14" s="5" t="s">
        <v>352</v>
      </c>
      <c r="B14" s="6" t="s">
        <v>353</v>
      </c>
      <c r="C14" s="5" t="s">
        <v>354</v>
      </c>
      <c r="D14" s="5" t="s">
        <v>60</v>
      </c>
      <c r="E14" s="5"/>
      <c r="F14" s="8">
        <f>F15+F16</f>
        <v>1293661.52</v>
      </c>
      <c r="G14" s="8">
        <f>G15+G16</f>
        <v>963657.35</v>
      </c>
      <c r="H14" s="8">
        <f>H15+H16</f>
        <v>1046857.35</v>
      </c>
      <c r="I14" s="8" t="s">
        <v>333</v>
      </c>
    </row>
    <row r="15" spans="1:9" x14ac:dyDescent="0.15">
      <c r="A15" s="5" t="s">
        <v>355</v>
      </c>
      <c r="B15" s="6" t="s">
        <v>344</v>
      </c>
      <c r="C15" s="5" t="s">
        <v>356</v>
      </c>
      <c r="D15" s="5" t="s">
        <v>60</v>
      </c>
      <c r="E15" s="5"/>
      <c r="F15" s="8">
        <v>1293661.52</v>
      </c>
      <c r="G15" s="8">
        <v>963657.35</v>
      </c>
      <c r="H15" s="8">
        <v>1046857.35</v>
      </c>
      <c r="I15" s="8" t="s">
        <v>333</v>
      </c>
    </row>
    <row r="16" spans="1:9" x14ac:dyDescent="0.15">
      <c r="A16" s="5" t="s">
        <v>357</v>
      </c>
      <c r="B16" s="6" t="s">
        <v>347</v>
      </c>
      <c r="C16" s="5" t="s">
        <v>358</v>
      </c>
      <c r="D16" s="5" t="s">
        <v>60</v>
      </c>
      <c r="E16" s="5"/>
      <c r="F16" s="8">
        <v>0</v>
      </c>
      <c r="G16" s="8">
        <v>0</v>
      </c>
      <c r="H16" s="8">
        <v>0</v>
      </c>
      <c r="I16" s="8" t="s">
        <v>333</v>
      </c>
    </row>
    <row r="17" spans="1:9" ht="31.5" x14ac:dyDescent="0.15">
      <c r="A17" s="5" t="s">
        <v>359</v>
      </c>
      <c r="B17" s="6" t="s">
        <v>360</v>
      </c>
      <c r="C17" s="5" t="s">
        <v>361</v>
      </c>
      <c r="D17" s="5" t="s">
        <v>60</v>
      </c>
      <c r="E17" s="5"/>
      <c r="F17" s="8">
        <f>F18+F19</f>
        <v>23856.44</v>
      </c>
      <c r="G17" s="8">
        <f>G18+G19</f>
        <v>0</v>
      </c>
      <c r="H17" s="8">
        <f>H18+H19</f>
        <v>0</v>
      </c>
      <c r="I17" s="8" t="s">
        <v>333</v>
      </c>
    </row>
    <row r="18" spans="1:9" x14ac:dyDescent="0.15">
      <c r="A18" s="5" t="s">
        <v>362</v>
      </c>
      <c r="B18" s="6" t="s">
        <v>344</v>
      </c>
      <c r="C18" s="5" t="s">
        <v>363</v>
      </c>
      <c r="D18" s="5" t="s">
        <v>60</v>
      </c>
      <c r="E18" s="5"/>
      <c r="F18" s="8">
        <v>23856.44</v>
      </c>
      <c r="G18" s="8">
        <v>0</v>
      </c>
      <c r="H18" s="8">
        <v>0</v>
      </c>
      <c r="I18" s="8" t="s">
        <v>333</v>
      </c>
    </row>
    <row r="19" spans="1:9" x14ac:dyDescent="0.15">
      <c r="A19" s="5" t="s">
        <v>364</v>
      </c>
      <c r="B19" s="6" t="s">
        <v>347</v>
      </c>
      <c r="C19" s="5" t="s">
        <v>365</v>
      </c>
      <c r="D19" s="5" t="s">
        <v>60</v>
      </c>
      <c r="E19" s="5"/>
      <c r="F19" s="8">
        <v>0</v>
      </c>
      <c r="G19" s="8">
        <v>0</v>
      </c>
      <c r="H19" s="8">
        <v>0</v>
      </c>
      <c r="I19" s="8" t="s">
        <v>333</v>
      </c>
    </row>
    <row r="20" spans="1:9" ht="21" x14ac:dyDescent="0.15">
      <c r="A20" s="5" t="s">
        <v>366</v>
      </c>
      <c r="B20" s="6" t="s">
        <v>367</v>
      </c>
      <c r="C20" s="5" t="s">
        <v>368</v>
      </c>
      <c r="D20" s="5" t="s">
        <v>60</v>
      </c>
      <c r="E20" s="5"/>
      <c r="F20" s="8">
        <v>0</v>
      </c>
      <c r="G20" s="8">
        <v>0</v>
      </c>
      <c r="H20" s="8">
        <v>0</v>
      </c>
      <c r="I20" s="8" t="s">
        <v>333</v>
      </c>
    </row>
    <row r="21" spans="1:9" x14ac:dyDescent="0.15">
      <c r="A21" s="5" t="s">
        <v>369</v>
      </c>
      <c r="B21" s="6" t="s">
        <v>370</v>
      </c>
      <c r="C21" s="5" t="s">
        <v>371</v>
      </c>
      <c r="D21" s="5" t="s">
        <v>60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333</v>
      </c>
    </row>
    <row r="22" spans="1:9" x14ac:dyDescent="0.15">
      <c r="A22" s="5" t="s">
        <v>372</v>
      </c>
      <c r="B22" s="6" t="s">
        <v>344</v>
      </c>
      <c r="C22" s="5" t="s">
        <v>373</v>
      </c>
      <c r="D22" s="5" t="s">
        <v>60</v>
      </c>
      <c r="E22" s="5"/>
      <c r="F22" s="8">
        <v>0</v>
      </c>
      <c r="G22" s="8">
        <v>0</v>
      </c>
      <c r="H22" s="8">
        <v>0</v>
      </c>
      <c r="I22" s="8" t="s">
        <v>333</v>
      </c>
    </row>
    <row r="23" spans="1:9" x14ac:dyDescent="0.15">
      <c r="A23" s="5" t="s">
        <v>374</v>
      </c>
      <c r="B23" s="6" t="s">
        <v>347</v>
      </c>
      <c r="C23" s="5" t="s">
        <v>375</v>
      </c>
      <c r="D23" s="5" t="s">
        <v>60</v>
      </c>
      <c r="E23" s="5"/>
      <c r="F23" s="8">
        <v>0</v>
      </c>
      <c r="G23" s="8">
        <v>0</v>
      </c>
      <c r="H23" s="8">
        <v>0</v>
      </c>
      <c r="I23" s="8" t="s">
        <v>333</v>
      </c>
    </row>
    <row r="24" spans="1:9" x14ac:dyDescent="0.15">
      <c r="A24" s="5" t="s">
        <v>376</v>
      </c>
      <c r="B24" s="6" t="s">
        <v>377</v>
      </c>
      <c r="C24" s="5" t="s">
        <v>378</v>
      </c>
      <c r="D24" s="5" t="s">
        <v>60</v>
      </c>
      <c r="E24" s="5"/>
      <c r="F24" s="8">
        <f>F25+F26</f>
        <v>242921.17</v>
      </c>
      <c r="G24" s="8">
        <f>G25+G26</f>
        <v>217000</v>
      </c>
      <c r="H24" s="8">
        <f>H25+H26</f>
        <v>217000</v>
      </c>
      <c r="I24" s="8" t="s">
        <v>333</v>
      </c>
    </row>
    <row r="25" spans="1:9" x14ac:dyDescent="0.15">
      <c r="A25" s="5" t="s">
        <v>379</v>
      </c>
      <c r="B25" s="6" t="s">
        <v>344</v>
      </c>
      <c r="C25" s="5" t="s">
        <v>380</v>
      </c>
      <c r="D25" s="5" t="s">
        <v>60</v>
      </c>
      <c r="E25" s="5"/>
      <c r="F25" s="8">
        <v>242921.17</v>
      </c>
      <c r="G25" s="8">
        <v>217000</v>
      </c>
      <c r="H25" s="8">
        <v>217000</v>
      </c>
      <c r="I25" s="8" t="s">
        <v>333</v>
      </c>
    </row>
    <row r="26" spans="1:9" x14ac:dyDescent="0.15">
      <c r="A26" s="5" t="s">
        <v>381</v>
      </c>
      <c r="B26" s="6" t="s">
        <v>347</v>
      </c>
      <c r="C26" s="5" t="s">
        <v>382</v>
      </c>
      <c r="D26" s="5" t="s">
        <v>60</v>
      </c>
      <c r="E26" s="5"/>
      <c r="F26" s="8">
        <v>0</v>
      </c>
      <c r="G26" s="8">
        <v>0</v>
      </c>
      <c r="H26" s="8">
        <v>0</v>
      </c>
      <c r="I26" s="8" t="s">
        <v>333</v>
      </c>
    </row>
    <row r="27" spans="1:9" ht="42" x14ac:dyDescent="0.15">
      <c r="A27" s="5" t="s">
        <v>383</v>
      </c>
      <c r="B27" s="6" t="s">
        <v>384</v>
      </c>
      <c r="C27" s="5" t="s">
        <v>385</v>
      </c>
      <c r="D27" s="5" t="s">
        <v>60</v>
      </c>
      <c r="E27" s="5"/>
      <c r="F27" s="8">
        <f>F28+F29+F30</f>
        <v>1560439.13</v>
      </c>
      <c r="G27" s="8">
        <f>G28+G29+G30</f>
        <v>1180657.3500000001</v>
      </c>
      <c r="H27" s="8">
        <f>H28+H29+H30</f>
        <v>1263857.3500000001</v>
      </c>
      <c r="I27" s="8" t="s">
        <v>333</v>
      </c>
    </row>
    <row r="28" spans="1:9" x14ac:dyDescent="0.15">
      <c r="A28" s="5" t="s">
        <v>386</v>
      </c>
      <c r="B28" s="6" t="s">
        <v>387</v>
      </c>
      <c r="C28" s="5" t="s">
        <v>388</v>
      </c>
      <c r="D28" s="5" t="s">
        <v>389</v>
      </c>
      <c r="E28" s="5"/>
      <c r="F28" s="8">
        <v>1560439.13</v>
      </c>
      <c r="G28" s="8">
        <v>0</v>
      </c>
      <c r="H28" s="8">
        <v>0</v>
      </c>
      <c r="I28" s="8" t="s">
        <v>333</v>
      </c>
    </row>
    <row r="29" spans="1:9" x14ac:dyDescent="0.15">
      <c r="A29" s="5" t="s">
        <v>390</v>
      </c>
      <c r="B29" s="6" t="s">
        <v>387</v>
      </c>
      <c r="C29" s="5" t="s">
        <v>391</v>
      </c>
      <c r="D29" s="5" t="s">
        <v>392</v>
      </c>
      <c r="E29" s="5"/>
      <c r="F29" s="8">
        <v>0</v>
      </c>
      <c r="G29" s="8">
        <v>1180657.3500000001</v>
      </c>
      <c r="H29" s="8">
        <v>0</v>
      </c>
      <c r="I29" s="8" t="s">
        <v>333</v>
      </c>
    </row>
    <row r="30" spans="1:9" x14ac:dyDescent="0.15">
      <c r="A30" s="5" t="s">
        <v>393</v>
      </c>
      <c r="B30" s="6" t="s">
        <v>387</v>
      </c>
      <c r="C30" s="5" t="s">
        <v>394</v>
      </c>
      <c r="D30" s="5" t="s">
        <v>395</v>
      </c>
      <c r="E30" s="5"/>
      <c r="F30" s="8">
        <v>0</v>
      </c>
      <c r="G30" s="8">
        <v>0</v>
      </c>
      <c r="H30" s="8">
        <v>1263857.3500000001</v>
      </c>
      <c r="I30" s="8" t="s">
        <v>333</v>
      </c>
    </row>
    <row r="31" spans="1:9" ht="42" x14ac:dyDescent="0.15">
      <c r="A31" s="5" t="s">
        <v>396</v>
      </c>
      <c r="B31" s="6" t="s">
        <v>397</v>
      </c>
      <c r="C31" s="5" t="s">
        <v>398</v>
      </c>
      <c r="D31" s="5" t="s">
        <v>60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333</v>
      </c>
    </row>
    <row r="32" spans="1:9" x14ac:dyDescent="0.15">
      <c r="A32" s="5" t="s">
        <v>399</v>
      </c>
      <c r="B32" s="6" t="s">
        <v>387</v>
      </c>
      <c r="C32" s="5" t="s">
        <v>400</v>
      </c>
      <c r="D32" s="5" t="s">
        <v>389</v>
      </c>
      <c r="E32" s="5"/>
      <c r="F32" s="8">
        <v>0</v>
      </c>
      <c r="G32" s="8">
        <v>0</v>
      </c>
      <c r="H32" s="8">
        <v>0</v>
      </c>
      <c r="I32" s="8" t="s">
        <v>333</v>
      </c>
    </row>
    <row r="33" spans="1:9" x14ac:dyDescent="0.15">
      <c r="A33" s="5" t="s">
        <v>401</v>
      </c>
      <c r="B33" s="6" t="s">
        <v>387</v>
      </c>
      <c r="C33" s="5" t="s">
        <v>402</v>
      </c>
      <c r="D33" s="5" t="s">
        <v>392</v>
      </c>
      <c r="E33" s="5"/>
      <c r="F33" s="8">
        <v>0</v>
      </c>
      <c r="G33" s="8">
        <v>0</v>
      </c>
      <c r="H33" s="8">
        <v>0</v>
      </c>
      <c r="I33" s="8" t="s">
        <v>333</v>
      </c>
    </row>
    <row r="34" spans="1:9" x14ac:dyDescent="0.15">
      <c r="A34" s="5" t="s">
        <v>403</v>
      </c>
      <c r="B34" s="6" t="s">
        <v>387</v>
      </c>
      <c r="C34" s="5" t="s">
        <v>404</v>
      </c>
      <c r="D34" s="5" t="s">
        <v>395</v>
      </c>
      <c r="E34" s="5"/>
      <c r="F34" s="8">
        <v>0</v>
      </c>
      <c r="G34" s="8">
        <v>0</v>
      </c>
      <c r="H34" s="8">
        <v>0</v>
      </c>
      <c r="I34" s="8" t="s">
        <v>333</v>
      </c>
    </row>
    <row r="35" spans="1:9" ht="15" customHeight="1" x14ac:dyDescent="0.15"/>
    <row r="36" spans="1:9" ht="39.950000000000003" customHeight="1" x14ac:dyDescent="0.15">
      <c r="A36" s="21" t="s">
        <v>405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406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407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406</v>
      </c>
      <c r="D40" s="14"/>
      <c r="E40" s="1" t="s">
        <v>408</v>
      </c>
      <c r="F40" s="14" t="s">
        <v>409</v>
      </c>
      <c r="G40" s="14"/>
    </row>
    <row r="41" spans="1:9" ht="20.100000000000001" customHeight="1" x14ac:dyDescent="0.15">
      <c r="A41" s="14" t="s">
        <v>410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411</v>
      </c>
      <c r="B44" s="12"/>
      <c r="C44" s="12"/>
      <c r="D44" s="12"/>
      <c r="E44" s="12"/>
    </row>
    <row r="45" spans="1:9" ht="20.100000000000001" customHeight="1" x14ac:dyDescent="0.15">
      <c r="A45" s="14" t="s">
        <v>412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410</v>
      </c>
      <c r="B49" s="14"/>
    </row>
    <row r="50" spans="1:2" ht="20.100000000000001" customHeight="1" x14ac:dyDescent="0.15">
      <c r="A50" s="3" t="s">
        <v>413</v>
      </c>
    </row>
  </sheetData>
  <sheetProtection password="CE9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414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415</v>
      </c>
      <c r="B3" s="22"/>
      <c r="C3" s="23" t="s">
        <v>152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416</v>
      </c>
      <c r="B4" s="22"/>
      <c r="C4" s="23" t="s">
        <v>417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418</v>
      </c>
      <c r="B5" s="22"/>
      <c r="C5" s="23" t="s">
        <v>389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419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325</v>
      </c>
      <c r="B8" s="20" t="s">
        <v>420</v>
      </c>
      <c r="C8" s="20" t="s">
        <v>421</v>
      </c>
      <c r="D8" s="20" t="s">
        <v>422</v>
      </c>
      <c r="E8" s="20"/>
      <c r="F8" s="20"/>
      <c r="G8" s="20"/>
      <c r="H8" s="20" t="s">
        <v>423</v>
      </c>
      <c r="I8" s="20" t="s">
        <v>424</v>
      </c>
      <c r="J8" s="20" t="s">
        <v>425</v>
      </c>
    </row>
    <row r="9" spans="1:10" ht="50.1" customHeight="1" x14ac:dyDescent="0.15">
      <c r="A9" s="20"/>
      <c r="B9" s="20"/>
      <c r="C9" s="20"/>
      <c r="D9" s="20" t="s">
        <v>426</v>
      </c>
      <c r="E9" s="20" t="s">
        <v>86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427</v>
      </c>
      <c r="F10" s="5" t="s">
        <v>428</v>
      </c>
      <c r="G10" s="5" t="s">
        <v>429</v>
      </c>
      <c r="H10" s="20"/>
      <c r="I10" s="20"/>
      <c r="J10" s="20"/>
    </row>
    <row r="11" spans="1:10" ht="24.95" customHeight="1" x14ac:dyDescent="0.15">
      <c r="A11" s="5" t="s">
        <v>330</v>
      </c>
      <c r="B11" s="5" t="s">
        <v>430</v>
      </c>
      <c r="C11" s="5" t="s">
        <v>431</v>
      </c>
      <c r="D11" s="5" t="s">
        <v>432</v>
      </c>
      <c r="E11" s="5" t="s">
        <v>433</v>
      </c>
      <c r="F11" s="5" t="s">
        <v>434</v>
      </c>
      <c r="G11" s="5" t="s">
        <v>435</v>
      </c>
      <c r="H11" s="5" t="s">
        <v>436</v>
      </c>
      <c r="I11" s="5" t="s">
        <v>437</v>
      </c>
      <c r="J11" s="5" t="s">
        <v>438</v>
      </c>
    </row>
    <row r="12" spans="1:10" x14ac:dyDescent="0.15">
      <c r="A12" s="5" t="s">
        <v>330</v>
      </c>
      <c r="B12" s="6" t="s">
        <v>439</v>
      </c>
      <c r="C12" s="8">
        <v>1</v>
      </c>
      <c r="D12" s="8">
        <v>30724.906599999998</v>
      </c>
      <c r="E12" s="8">
        <v>19908</v>
      </c>
      <c r="F12" s="8">
        <v>0</v>
      </c>
      <c r="G12" s="8">
        <v>10816.9066</v>
      </c>
      <c r="H12" s="8"/>
      <c r="I12" s="8">
        <v>1</v>
      </c>
      <c r="J12" s="8">
        <v>368698.88</v>
      </c>
    </row>
    <row r="13" spans="1:10" x14ac:dyDescent="0.15">
      <c r="A13" s="5" t="s">
        <v>430</v>
      </c>
      <c r="B13" s="6" t="s">
        <v>440</v>
      </c>
      <c r="C13" s="8">
        <v>0.5</v>
      </c>
      <c r="D13" s="8">
        <v>13890.005999999999</v>
      </c>
      <c r="E13" s="8">
        <v>5071</v>
      </c>
      <c r="F13" s="8">
        <v>0</v>
      </c>
      <c r="G13" s="8">
        <v>8819.0059999999994</v>
      </c>
      <c r="H13" s="8"/>
      <c r="I13" s="8">
        <v>1</v>
      </c>
      <c r="J13" s="8">
        <v>83340.039999999994</v>
      </c>
    </row>
    <row r="14" spans="1:10" x14ac:dyDescent="0.15">
      <c r="A14" s="5" t="s">
        <v>431</v>
      </c>
      <c r="B14" s="6" t="s">
        <v>441</v>
      </c>
      <c r="C14" s="8">
        <v>1.1000000000000001</v>
      </c>
      <c r="D14" s="8">
        <v>15864.97121</v>
      </c>
      <c r="E14" s="8">
        <v>8372</v>
      </c>
      <c r="F14" s="8">
        <v>0</v>
      </c>
      <c r="G14" s="8">
        <v>7492.9712099999997</v>
      </c>
      <c r="H14" s="8"/>
      <c r="I14" s="8">
        <v>1</v>
      </c>
      <c r="J14" s="8">
        <v>209417.62</v>
      </c>
    </row>
    <row r="15" spans="1:10" x14ac:dyDescent="0.15">
      <c r="A15" s="5" t="s">
        <v>432</v>
      </c>
      <c r="B15" s="6" t="s">
        <v>442</v>
      </c>
      <c r="C15" s="8">
        <v>1.08</v>
      </c>
      <c r="D15" s="8">
        <v>35420.249000000003</v>
      </c>
      <c r="E15" s="8">
        <v>13242</v>
      </c>
      <c r="F15" s="8">
        <v>0</v>
      </c>
      <c r="G15" s="8">
        <v>22178.249</v>
      </c>
      <c r="H15" s="8"/>
      <c r="I15" s="8">
        <v>1</v>
      </c>
      <c r="J15" s="8">
        <v>459046.43</v>
      </c>
    </row>
    <row r="16" spans="1:10" x14ac:dyDescent="0.15">
      <c r="A16" s="5" t="s">
        <v>433</v>
      </c>
      <c r="B16" s="6" t="s">
        <v>443</v>
      </c>
      <c r="C16" s="8">
        <v>0.25</v>
      </c>
      <c r="D16" s="8">
        <v>24346.07</v>
      </c>
      <c r="E16" s="8">
        <v>12041</v>
      </c>
      <c r="F16" s="8">
        <v>0</v>
      </c>
      <c r="G16" s="8">
        <v>12305.07</v>
      </c>
      <c r="H16" s="8"/>
      <c r="I16" s="8">
        <v>1</v>
      </c>
      <c r="J16" s="8">
        <v>73038.210000000006</v>
      </c>
    </row>
    <row r="17" spans="1:10" x14ac:dyDescent="0.15">
      <c r="A17" s="5" t="s">
        <v>434</v>
      </c>
      <c r="B17" s="6" t="s">
        <v>444</v>
      </c>
      <c r="C17" s="8">
        <v>1</v>
      </c>
      <c r="D17" s="8">
        <v>15200.2816</v>
      </c>
      <c r="E17" s="8">
        <v>4669</v>
      </c>
      <c r="F17" s="8">
        <v>560.28</v>
      </c>
      <c r="G17" s="8">
        <v>9971.0015999999996</v>
      </c>
      <c r="H17" s="8"/>
      <c r="I17" s="8">
        <v>1</v>
      </c>
      <c r="J17" s="8">
        <v>182403.38</v>
      </c>
    </row>
    <row r="18" spans="1:10" x14ac:dyDescent="0.15">
      <c r="A18" s="5" t="s">
        <v>435</v>
      </c>
      <c r="B18" s="6" t="s">
        <v>445</v>
      </c>
      <c r="C18" s="8">
        <v>3.3</v>
      </c>
      <c r="D18" s="8">
        <v>14140</v>
      </c>
      <c r="E18" s="8">
        <v>4169</v>
      </c>
      <c r="F18" s="8">
        <v>0</v>
      </c>
      <c r="G18" s="8">
        <v>9971</v>
      </c>
      <c r="H18" s="8"/>
      <c r="I18" s="8">
        <v>1</v>
      </c>
      <c r="J18" s="8">
        <v>559944</v>
      </c>
    </row>
    <row r="19" spans="1:10" x14ac:dyDescent="0.15">
      <c r="A19" s="5" t="s">
        <v>436</v>
      </c>
      <c r="B19" s="6" t="s">
        <v>446</v>
      </c>
      <c r="C19" s="8">
        <v>0.25</v>
      </c>
      <c r="D19" s="8">
        <v>3472.57</v>
      </c>
      <c r="E19" s="8">
        <v>1102.75</v>
      </c>
      <c r="F19" s="8">
        <v>0</v>
      </c>
      <c r="G19" s="8">
        <v>2369.8200000000002</v>
      </c>
      <c r="H19" s="8"/>
      <c r="I19" s="8">
        <v>1</v>
      </c>
      <c r="J19" s="8">
        <v>10417.709999999999</v>
      </c>
    </row>
    <row r="20" spans="1:10" x14ac:dyDescent="0.15">
      <c r="A20" s="5" t="s">
        <v>437</v>
      </c>
      <c r="B20" s="6" t="s">
        <v>447</v>
      </c>
      <c r="C20" s="8">
        <v>2.2999999999999998</v>
      </c>
      <c r="D20" s="8">
        <v>14206.005800000001</v>
      </c>
      <c r="E20" s="8">
        <v>4411</v>
      </c>
      <c r="F20" s="8">
        <v>0</v>
      </c>
      <c r="G20" s="8">
        <v>9795.0058000000008</v>
      </c>
      <c r="H20" s="8"/>
      <c r="I20" s="8">
        <v>1</v>
      </c>
      <c r="J20" s="8">
        <v>392085.76000000001</v>
      </c>
    </row>
    <row r="21" spans="1:10" x14ac:dyDescent="0.15">
      <c r="A21" s="5" t="s">
        <v>438</v>
      </c>
      <c r="B21" s="6" t="s">
        <v>448</v>
      </c>
      <c r="C21" s="8">
        <v>1</v>
      </c>
      <c r="D21" s="8">
        <v>14504</v>
      </c>
      <c r="E21" s="8">
        <v>4669</v>
      </c>
      <c r="F21" s="8">
        <v>0</v>
      </c>
      <c r="G21" s="8">
        <v>9835</v>
      </c>
      <c r="H21" s="8"/>
      <c r="I21" s="8">
        <v>1</v>
      </c>
      <c r="J21" s="8">
        <v>174048</v>
      </c>
    </row>
    <row r="22" spans="1:10" ht="24.95" customHeight="1" x14ac:dyDescent="0.15">
      <c r="A22" s="24" t="s">
        <v>449</v>
      </c>
      <c r="B22" s="24"/>
      <c r="C22" s="10" t="s">
        <v>333</v>
      </c>
      <c r="D22" s="10">
        <f>SUBTOTAL(9,D12:D21)</f>
        <v>181769.06021000003</v>
      </c>
      <c r="E22" s="10" t="s">
        <v>333</v>
      </c>
      <c r="F22" s="10" t="s">
        <v>333</v>
      </c>
      <c r="G22" s="10" t="s">
        <v>333</v>
      </c>
      <c r="H22" s="10" t="s">
        <v>333</v>
      </c>
      <c r="I22" s="10" t="s">
        <v>333</v>
      </c>
      <c r="J22" s="10">
        <f>SUBTOTAL(9,J12:J21)</f>
        <v>2512440.0300000003</v>
      </c>
    </row>
    <row r="23" spans="1:10" ht="24.95" customHeight="1" x14ac:dyDescent="0.15"/>
    <row r="24" spans="1:10" ht="24.95" customHeight="1" x14ac:dyDescent="0.15">
      <c r="A24" s="22" t="s">
        <v>415</v>
      </c>
      <c r="B24" s="22"/>
      <c r="C24" s="23" t="s">
        <v>152</v>
      </c>
      <c r="D24" s="23"/>
      <c r="E24" s="23"/>
      <c r="F24" s="23"/>
      <c r="G24" s="23"/>
      <c r="H24" s="23"/>
      <c r="I24" s="23"/>
      <c r="J24" s="23"/>
    </row>
    <row r="25" spans="1:10" ht="24.95" customHeight="1" x14ac:dyDescent="0.15">
      <c r="A25" s="22" t="s">
        <v>416</v>
      </c>
      <c r="B25" s="22"/>
      <c r="C25" s="23" t="s">
        <v>417</v>
      </c>
      <c r="D25" s="23"/>
      <c r="E25" s="23"/>
      <c r="F25" s="23"/>
      <c r="G25" s="23"/>
      <c r="H25" s="23"/>
      <c r="I25" s="23"/>
      <c r="J25" s="23"/>
    </row>
    <row r="26" spans="1:10" ht="24.95" customHeight="1" x14ac:dyDescent="0.15">
      <c r="A26" s="22" t="s">
        <v>418</v>
      </c>
      <c r="B26" s="22"/>
      <c r="C26" s="23" t="s">
        <v>392</v>
      </c>
      <c r="D26" s="23"/>
      <c r="E26" s="23"/>
      <c r="F26" s="23"/>
      <c r="G26" s="23"/>
      <c r="H26" s="23"/>
      <c r="I26" s="23"/>
      <c r="J26" s="23"/>
    </row>
    <row r="27" spans="1:10" ht="24.95" customHeight="1" x14ac:dyDescent="0.15">
      <c r="A27" s="14" t="s">
        <v>419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ht="24.95" customHeight="1" x14ac:dyDescent="0.15"/>
    <row r="29" spans="1:10" ht="50.1" customHeight="1" x14ac:dyDescent="0.15">
      <c r="A29" s="20" t="s">
        <v>325</v>
      </c>
      <c r="B29" s="20" t="s">
        <v>420</v>
      </c>
      <c r="C29" s="20" t="s">
        <v>421</v>
      </c>
      <c r="D29" s="20" t="s">
        <v>422</v>
      </c>
      <c r="E29" s="20"/>
      <c r="F29" s="20"/>
      <c r="G29" s="20"/>
      <c r="H29" s="20" t="s">
        <v>423</v>
      </c>
      <c r="I29" s="20" t="s">
        <v>424</v>
      </c>
      <c r="J29" s="20" t="s">
        <v>425</v>
      </c>
    </row>
    <row r="30" spans="1:10" ht="50.1" customHeight="1" x14ac:dyDescent="0.15">
      <c r="A30" s="20"/>
      <c r="B30" s="20"/>
      <c r="C30" s="20"/>
      <c r="D30" s="20" t="s">
        <v>426</v>
      </c>
      <c r="E30" s="20" t="s">
        <v>86</v>
      </c>
      <c r="F30" s="20"/>
      <c r="G30" s="20"/>
      <c r="H30" s="20"/>
      <c r="I30" s="20"/>
      <c r="J30" s="20"/>
    </row>
    <row r="31" spans="1:10" ht="50.1" customHeight="1" x14ac:dyDescent="0.15">
      <c r="A31" s="20"/>
      <c r="B31" s="20"/>
      <c r="C31" s="20"/>
      <c r="D31" s="20"/>
      <c r="E31" s="5" t="s">
        <v>427</v>
      </c>
      <c r="F31" s="5" t="s">
        <v>428</v>
      </c>
      <c r="G31" s="5" t="s">
        <v>429</v>
      </c>
      <c r="H31" s="20"/>
      <c r="I31" s="20"/>
      <c r="J31" s="20"/>
    </row>
    <row r="32" spans="1:10" ht="24.95" customHeight="1" x14ac:dyDescent="0.15">
      <c r="A32" s="5" t="s">
        <v>330</v>
      </c>
      <c r="B32" s="5" t="s">
        <v>430</v>
      </c>
      <c r="C32" s="5" t="s">
        <v>431</v>
      </c>
      <c r="D32" s="5" t="s">
        <v>432</v>
      </c>
      <c r="E32" s="5" t="s">
        <v>433</v>
      </c>
      <c r="F32" s="5" t="s">
        <v>434</v>
      </c>
      <c r="G32" s="5" t="s">
        <v>435</v>
      </c>
      <c r="H32" s="5" t="s">
        <v>436</v>
      </c>
      <c r="I32" s="5" t="s">
        <v>437</v>
      </c>
      <c r="J32" s="5" t="s">
        <v>438</v>
      </c>
    </row>
    <row r="33" spans="1:10" x14ac:dyDescent="0.15">
      <c r="A33" s="5" t="s">
        <v>330</v>
      </c>
      <c r="B33" s="6" t="s">
        <v>439</v>
      </c>
      <c r="C33" s="8">
        <v>1</v>
      </c>
      <c r="D33" s="8">
        <v>30724.906599999998</v>
      </c>
      <c r="E33" s="8">
        <v>19908</v>
      </c>
      <c r="F33" s="8">
        <v>0</v>
      </c>
      <c r="G33" s="8">
        <v>10816.9066</v>
      </c>
      <c r="H33" s="8"/>
      <c r="I33" s="8">
        <v>1</v>
      </c>
      <c r="J33" s="8">
        <v>368698.88</v>
      </c>
    </row>
    <row r="34" spans="1:10" x14ac:dyDescent="0.15">
      <c r="A34" s="5" t="s">
        <v>430</v>
      </c>
      <c r="B34" s="6" t="s">
        <v>440</v>
      </c>
      <c r="C34" s="8">
        <v>0.5</v>
      </c>
      <c r="D34" s="8">
        <v>13890.005999999999</v>
      </c>
      <c r="E34" s="8">
        <v>5071</v>
      </c>
      <c r="F34" s="8">
        <v>0</v>
      </c>
      <c r="G34" s="8">
        <v>8819.0059999999994</v>
      </c>
      <c r="H34" s="8"/>
      <c r="I34" s="8">
        <v>1</v>
      </c>
      <c r="J34" s="8">
        <v>83340.039999999994</v>
      </c>
    </row>
    <row r="35" spans="1:10" x14ac:dyDescent="0.15">
      <c r="A35" s="5" t="s">
        <v>431</v>
      </c>
      <c r="B35" s="6" t="s">
        <v>441</v>
      </c>
      <c r="C35" s="8">
        <v>1.1000000000000001</v>
      </c>
      <c r="D35" s="8">
        <v>18645.274239999999</v>
      </c>
      <c r="E35" s="8">
        <v>8372</v>
      </c>
      <c r="F35" s="8">
        <v>0</v>
      </c>
      <c r="G35" s="8">
        <v>10273.274240000001</v>
      </c>
      <c r="H35" s="8"/>
      <c r="I35" s="8">
        <v>1</v>
      </c>
      <c r="J35" s="8">
        <v>246117.62</v>
      </c>
    </row>
    <row r="36" spans="1:10" x14ac:dyDescent="0.15">
      <c r="A36" s="5" t="s">
        <v>432</v>
      </c>
      <c r="B36" s="6" t="s">
        <v>442</v>
      </c>
      <c r="C36" s="8">
        <v>1.08</v>
      </c>
      <c r="D36" s="8">
        <v>35420.249000000003</v>
      </c>
      <c r="E36" s="8">
        <v>13242</v>
      </c>
      <c r="F36" s="8">
        <v>0</v>
      </c>
      <c r="G36" s="8">
        <v>22178.249</v>
      </c>
      <c r="H36" s="8"/>
      <c r="I36" s="8">
        <v>1</v>
      </c>
      <c r="J36" s="8">
        <v>459046.43</v>
      </c>
    </row>
    <row r="37" spans="1:10" x14ac:dyDescent="0.15">
      <c r="A37" s="5" t="s">
        <v>433</v>
      </c>
      <c r="B37" s="6" t="s">
        <v>443</v>
      </c>
      <c r="C37" s="8">
        <v>0.25</v>
      </c>
      <c r="D37" s="8">
        <v>24346.07</v>
      </c>
      <c r="E37" s="8">
        <v>12041</v>
      </c>
      <c r="F37" s="8">
        <v>0</v>
      </c>
      <c r="G37" s="8">
        <v>12305.07</v>
      </c>
      <c r="H37" s="8"/>
      <c r="I37" s="8">
        <v>1</v>
      </c>
      <c r="J37" s="8">
        <v>73038.210000000006</v>
      </c>
    </row>
    <row r="38" spans="1:10" x14ac:dyDescent="0.15">
      <c r="A38" s="5" t="s">
        <v>434</v>
      </c>
      <c r="B38" s="6" t="s">
        <v>444</v>
      </c>
      <c r="C38" s="8">
        <v>1</v>
      </c>
      <c r="D38" s="8">
        <v>5091.7124999999996</v>
      </c>
      <c r="E38" s="8">
        <v>4669</v>
      </c>
      <c r="F38" s="8">
        <v>0</v>
      </c>
      <c r="G38" s="8">
        <v>422.71249999999998</v>
      </c>
      <c r="H38" s="8"/>
      <c r="I38" s="8">
        <v>1</v>
      </c>
      <c r="J38" s="8">
        <v>61100.55</v>
      </c>
    </row>
    <row r="39" spans="1:10" x14ac:dyDescent="0.15">
      <c r="A39" s="5" t="s">
        <v>435</v>
      </c>
      <c r="B39" s="6" t="s">
        <v>445</v>
      </c>
      <c r="C39" s="8">
        <v>3.3</v>
      </c>
      <c r="D39" s="8">
        <v>14140</v>
      </c>
      <c r="E39" s="8">
        <v>4169</v>
      </c>
      <c r="F39" s="8">
        <v>0</v>
      </c>
      <c r="G39" s="8">
        <v>9971</v>
      </c>
      <c r="H39" s="8"/>
      <c r="I39" s="8">
        <v>1</v>
      </c>
      <c r="J39" s="8">
        <v>559944</v>
      </c>
    </row>
    <row r="40" spans="1:10" ht="24.95" customHeight="1" x14ac:dyDescent="0.15">
      <c r="A40" s="24" t="s">
        <v>449</v>
      </c>
      <c r="B40" s="24"/>
      <c r="C40" s="10" t="s">
        <v>333</v>
      </c>
      <c r="D40" s="10">
        <f>SUBTOTAL(9,D33:D39)</f>
        <v>142258.21833999999</v>
      </c>
      <c r="E40" s="10" t="s">
        <v>333</v>
      </c>
      <c r="F40" s="10" t="s">
        <v>333</v>
      </c>
      <c r="G40" s="10" t="s">
        <v>333</v>
      </c>
      <c r="H40" s="10" t="s">
        <v>333</v>
      </c>
      <c r="I40" s="10" t="s">
        <v>333</v>
      </c>
      <c r="J40" s="10">
        <f>SUBTOTAL(9,J33:J39)</f>
        <v>1851285.73</v>
      </c>
    </row>
    <row r="41" spans="1:10" ht="24.95" customHeight="1" x14ac:dyDescent="0.15"/>
    <row r="42" spans="1:10" ht="24.95" customHeight="1" x14ac:dyDescent="0.15">
      <c r="A42" s="22" t="s">
        <v>415</v>
      </c>
      <c r="B42" s="22"/>
      <c r="C42" s="23" t="s">
        <v>152</v>
      </c>
      <c r="D42" s="23"/>
      <c r="E42" s="23"/>
      <c r="F42" s="23"/>
      <c r="G42" s="23"/>
      <c r="H42" s="23"/>
      <c r="I42" s="23"/>
      <c r="J42" s="23"/>
    </row>
    <row r="43" spans="1:10" ht="24.95" customHeight="1" x14ac:dyDescent="0.15">
      <c r="A43" s="22" t="s">
        <v>416</v>
      </c>
      <c r="B43" s="22"/>
      <c r="C43" s="23" t="s">
        <v>417</v>
      </c>
      <c r="D43" s="23"/>
      <c r="E43" s="23"/>
      <c r="F43" s="23"/>
      <c r="G43" s="23"/>
      <c r="H43" s="23"/>
      <c r="I43" s="23"/>
      <c r="J43" s="23"/>
    </row>
    <row r="44" spans="1:10" ht="24.95" customHeight="1" x14ac:dyDescent="0.15">
      <c r="A44" s="22" t="s">
        <v>418</v>
      </c>
      <c r="B44" s="22"/>
      <c r="C44" s="23" t="s">
        <v>395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14" t="s">
        <v>419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24.95" customHeight="1" x14ac:dyDescent="0.15"/>
    <row r="47" spans="1:10" ht="50.1" customHeight="1" x14ac:dyDescent="0.15">
      <c r="A47" s="20" t="s">
        <v>325</v>
      </c>
      <c r="B47" s="20" t="s">
        <v>420</v>
      </c>
      <c r="C47" s="20" t="s">
        <v>421</v>
      </c>
      <c r="D47" s="20" t="s">
        <v>422</v>
      </c>
      <c r="E47" s="20"/>
      <c r="F47" s="20"/>
      <c r="G47" s="20"/>
      <c r="H47" s="20" t="s">
        <v>423</v>
      </c>
      <c r="I47" s="20" t="s">
        <v>424</v>
      </c>
      <c r="J47" s="20" t="s">
        <v>425</v>
      </c>
    </row>
    <row r="48" spans="1:10" ht="50.1" customHeight="1" x14ac:dyDescent="0.15">
      <c r="A48" s="20"/>
      <c r="B48" s="20"/>
      <c r="C48" s="20"/>
      <c r="D48" s="20" t="s">
        <v>426</v>
      </c>
      <c r="E48" s="20" t="s">
        <v>86</v>
      </c>
      <c r="F48" s="20"/>
      <c r="G48" s="20"/>
      <c r="H48" s="20"/>
      <c r="I48" s="20"/>
      <c r="J48" s="20"/>
    </row>
    <row r="49" spans="1:10" ht="50.1" customHeight="1" x14ac:dyDescent="0.15">
      <c r="A49" s="20"/>
      <c r="B49" s="20"/>
      <c r="C49" s="20"/>
      <c r="D49" s="20"/>
      <c r="E49" s="5" t="s">
        <v>427</v>
      </c>
      <c r="F49" s="5" t="s">
        <v>428</v>
      </c>
      <c r="G49" s="5" t="s">
        <v>429</v>
      </c>
      <c r="H49" s="20"/>
      <c r="I49" s="20"/>
      <c r="J49" s="20"/>
    </row>
    <row r="50" spans="1:10" ht="24.95" customHeight="1" x14ac:dyDescent="0.15">
      <c r="A50" s="5" t="s">
        <v>330</v>
      </c>
      <c r="B50" s="5" t="s">
        <v>430</v>
      </c>
      <c r="C50" s="5" t="s">
        <v>431</v>
      </c>
      <c r="D50" s="5" t="s">
        <v>432</v>
      </c>
      <c r="E50" s="5" t="s">
        <v>433</v>
      </c>
      <c r="F50" s="5" t="s">
        <v>434</v>
      </c>
      <c r="G50" s="5" t="s">
        <v>435</v>
      </c>
      <c r="H50" s="5" t="s">
        <v>436</v>
      </c>
      <c r="I50" s="5" t="s">
        <v>437</v>
      </c>
      <c r="J50" s="5" t="s">
        <v>438</v>
      </c>
    </row>
    <row r="51" spans="1:10" x14ac:dyDescent="0.15">
      <c r="A51" s="5" t="s">
        <v>330</v>
      </c>
      <c r="B51" s="6" t="s">
        <v>439</v>
      </c>
      <c r="C51" s="8">
        <v>1</v>
      </c>
      <c r="D51" s="8">
        <v>30724.906599999998</v>
      </c>
      <c r="E51" s="8">
        <v>19908</v>
      </c>
      <c r="F51" s="8">
        <v>0</v>
      </c>
      <c r="G51" s="8">
        <v>10816.9066</v>
      </c>
      <c r="H51" s="8"/>
      <c r="I51" s="8">
        <v>1</v>
      </c>
      <c r="J51" s="8">
        <v>368698.88</v>
      </c>
    </row>
    <row r="52" spans="1:10" x14ac:dyDescent="0.15">
      <c r="A52" s="5" t="s">
        <v>430</v>
      </c>
      <c r="B52" s="6" t="s">
        <v>440</v>
      </c>
      <c r="C52" s="8">
        <v>0.5</v>
      </c>
      <c r="D52" s="8">
        <v>13890.005999999999</v>
      </c>
      <c r="E52" s="8">
        <v>5071</v>
      </c>
      <c r="F52" s="8">
        <v>0</v>
      </c>
      <c r="G52" s="8">
        <v>8819.0059999999994</v>
      </c>
      <c r="H52" s="8"/>
      <c r="I52" s="8">
        <v>1</v>
      </c>
      <c r="J52" s="8">
        <v>83340.039999999994</v>
      </c>
    </row>
    <row r="53" spans="1:10" x14ac:dyDescent="0.15">
      <c r="A53" s="5" t="s">
        <v>431</v>
      </c>
      <c r="B53" s="6" t="s">
        <v>441</v>
      </c>
      <c r="C53" s="8">
        <v>1.1000000000000001</v>
      </c>
      <c r="D53" s="8">
        <v>18327.092420000001</v>
      </c>
      <c r="E53" s="8">
        <v>8372</v>
      </c>
      <c r="F53" s="8">
        <v>0</v>
      </c>
      <c r="G53" s="8">
        <v>9955.0924200000009</v>
      </c>
      <c r="H53" s="8"/>
      <c r="I53" s="8">
        <v>1</v>
      </c>
      <c r="J53" s="8">
        <v>241917.62</v>
      </c>
    </row>
    <row r="54" spans="1:10" x14ac:dyDescent="0.15">
      <c r="A54" s="5" t="s">
        <v>432</v>
      </c>
      <c r="B54" s="6" t="s">
        <v>442</v>
      </c>
      <c r="C54" s="8">
        <v>1.08</v>
      </c>
      <c r="D54" s="8">
        <v>35420.249000000003</v>
      </c>
      <c r="E54" s="8">
        <v>13242</v>
      </c>
      <c r="F54" s="8">
        <v>0</v>
      </c>
      <c r="G54" s="8">
        <v>22178.249</v>
      </c>
      <c r="H54" s="8"/>
      <c r="I54" s="8">
        <v>1</v>
      </c>
      <c r="J54" s="8">
        <v>459046.43</v>
      </c>
    </row>
    <row r="55" spans="1:10" x14ac:dyDescent="0.15">
      <c r="A55" s="5" t="s">
        <v>433</v>
      </c>
      <c r="B55" s="6" t="s">
        <v>443</v>
      </c>
      <c r="C55" s="8">
        <v>0.25</v>
      </c>
      <c r="D55" s="8">
        <v>24346.07</v>
      </c>
      <c r="E55" s="8">
        <v>12041</v>
      </c>
      <c r="F55" s="8">
        <v>0</v>
      </c>
      <c r="G55" s="8">
        <v>12305.07</v>
      </c>
      <c r="H55" s="8"/>
      <c r="I55" s="8">
        <v>1</v>
      </c>
      <c r="J55" s="8">
        <v>73038.210000000006</v>
      </c>
    </row>
    <row r="56" spans="1:10" x14ac:dyDescent="0.15">
      <c r="A56" s="5" t="s">
        <v>435</v>
      </c>
      <c r="B56" s="6" t="s">
        <v>445</v>
      </c>
      <c r="C56" s="8">
        <v>3.3</v>
      </c>
      <c r="D56" s="8">
        <v>12073.5</v>
      </c>
      <c r="E56" s="8">
        <v>4169</v>
      </c>
      <c r="F56" s="8">
        <v>0</v>
      </c>
      <c r="G56" s="8">
        <v>7904.5</v>
      </c>
      <c r="H56" s="8"/>
      <c r="I56" s="8">
        <v>1</v>
      </c>
      <c r="J56" s="8">
        <v>478110.6</v>
      </c>
    </row>
    <row r="57" spans="1:10" ht="24.95" customHeight="1" x14ac:dyDescent="0.15">
      <c r="A57" s="24" t="s">
        <v>449</v>
      </c>
      <c r="B57" s="24"/>
      <c r="C57" s="10" t="s">
        <v>333</v>
      </c>
      <c r="D57" s="10">
        <f>SUBTOTAL(9,D51:D56)</f>
        <v>134781.82402</v>
      </c>
      <c r="E57" s="10" t="s">
        <v>333</v>
      </c>
      <c r="F57" s="10" t="s">
        <v>333</v>
      </c>
      <c r="G57" s="10" t="s">
        <v>333</v>
      </c>
      <c r="H57" s="10" t="s">
        <v>333</v>
      </c>
      <c r="I57" s="10" t="s">
        <v>333</v>
      </c>
      <c r="J57" s="10">
        <f>SUBTOTAL(9,J51:J56)</f>
        <v>1704151.7799999998</v>
      </c>
    </row>
    <row r="58" spans="1:10" ht="20.100000000000001" customHeight="1" x14ac:dyDescent="0.15"/>
    <row r="59" spans="1:10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10" ht="15" customHeight="1" x14ac:dyDescent="0.15"/>
    <row r="61" spans="1:10" ht="50.1" customHeight="1" x14ac:dyDescent="0.15">
      <c r="A61" s="14" t="s">
        <v>450</v>
      </c>
      <c r="B61" s="14"/>
      <c r="C61" s="14"/>
      <c r="D61" s="14"/>
      <c r="E61" s="14"/>
      <c r="F61" s="14"/>
      <c r="G61" s="14"/>
    </row>
    <row r="62" spans="1:10" ht="15" customHeight="1" x14ac:dyDescent="0.15"/>
    <row r="63" spans="1:10" ht="50.1" customHeight="1" x14ac:dyDescent="0.15">
      <c r="A63" s="5" t="s">
        <v>325</v>
      </c>
      <c r="B63" s="20" t="s">
        <v>48</v>
      </c>
      <c r="C63" s="20"/>
      <c r="D63" s="20"/>
      <c r="E63" s="5" t="s">
        <v>451</v>
      </c>
      <c r="F63" s="5" t="s">
        <v>452</v>
      </c>
      <c r="G63" s="5" t="s">
        <v>453</v>
      </c>
    </row>
    <row r="64" spans="1:10" ht="20.100000000000001" customHeight="1" x14ac:dyDescent="0.15">
      <c r="A64" s="5" t="s">
        <v>60</v>
      </c>
      <c r="B64" s="20" t="s">
        <v>60</v>
      </c>
      <c r="C64" s="20"/>
      <c r="D64" s="20"/>
      <c r="E64" s="5" t="s">
        <v>60</v>
      </c>
      <c r="F64" s="5" t="s">
        <v>60</v>
      </c>
      <c r="G64" s="5" t="s">
        <v>60</v>
      </c>
    </row>
    <row r="65" spans="1:7" ht="20.100000000000001" customHeight="1" x14ac:dyDescent="0.15"/>
    <row r="66" spans="1:7" ht="24.95" customHeight="1" x14ac:dyDescent="0.15">
      <c r="A66" s="22" t="s">
        <v>418</v>
      </c>
      <c r="B66" s="22"/>
      <c r="C66" s="23" t="s">
        <v>392</v>
      </c>
      <c r="D66" s="23"/>
      <c r="E66" s="23"/>
      <c r="F66" s="23"/>
      <c r="G66" s="23"/>
    </row>
    <row r="67" spans="1:7" ht="15" customHeight="1" x14ac:dyDescent="0.15"/>
    <row r="68" spans="1:7" ht="50.1" customHeight="1" x14ac:dyDescent="0.15">
      <c r="A68" s="14" t="s">
        <v>450</v>
      </c>
      <c r="B68" s="14"/>
      <c r="C68" s="14"/>
      <c r="D68" s="14"/>
      <c r="E68" s="14"/>
      <c r="F68" s="14"/>
      <c r="G68" s="14"/>
    </row>
    <row r="69" spans="1:7" ht="15" customHeight="1" x14ac:dyDescent="0.15"/>
    <row r="70" spans="1:7" ht="50.1" customHeight="1" x14ac:dyDescent="0.15">
      <c r="A70" s="5" t="s">
        <v>325</v>
      </c>
      <c r="B70" s="20" t="s">
        <v>48</v>
      </c>
      <c r="C70" s="20"/>
      <c r="D70" s="20"/>
      <c r="E70" s="5" t="s">
        <v>451</v>
      </c>
      <c r="F70" s="5" t="s">
        <v>452</v>
      </c>
      <c r="G70" s="5" t="s">
        <v>453</v>
      </c>
    </row>
    <row r="71" spans="1:7" ht="20.100000000000001" customHeight="1" x14ac:dyDescent="0.15">
      <c r="A71" s="5" t="s">
        <v>60</v>
      </c>
      <c r="B71" s="20" t="s">
        <v>60</v>
      </c>
      <c r="C71" s="20"/>
      <c r="D71" s="20"/>
      <c r="E71" s="5" t="s">
        <v>60</v>
      </c>
      <c r="F71" s="5" t="s">
        <v>60</v>
      </c>
      <c r="G71" s="5" t="s">
        <v>60</v>
      </c>
    </row>
    <row r="72" spans="1:7" ht="20.100000000000001" customHeight="1" x14ac:dyDescent="0.15"/>
    <row r="73" spans="1:7" ht="24.95" customHeight="1" x14ac:dyDescent="0.15">
      <c r="A73" s="22" t="s">
        <v>418</v>
      </c>
      <c r="B73" s="22"/>
      <c r="C73" s="23" t="s">
        <v>395</v>
      </c>
      <c r="D73" s="23"/>
      <c r="E73" s="23"/>
      <c r="F73" s="23"/>
      <c r="G73" s="23"/>
    </row>
    <row r="74" spans="1:7" ht="15" customHeight="1" x14ac:dyDescent="0.15"/>
    <row r="75" spans="1:7" ht="50.1" customHeight="1" x14ac:dyDescent="0.15">
      <c r="A75" s="14" t="s">
        <v>450</v>
      </c>
      <c r="B75" s="14"/>
      <c r="C75" s="14"/>
      <c r="D75" s="14"/>
      <c r="E75" s="14"/>
      <c r="F75" s="14"/>
      <c r="G75" s="14"/>
    </row>
    <row r="76" spans="1:7" ht="15" customHeight="1" x14ac:dyDescent="0.15"/>
    <row r="77" spans="1:7" ht="50.1" customHeight="1" x14ac:dyDescent="0.15">
      <c r="A77" s="5" t="s">
        <v>325</v>
      </c>
      <c r="B77" s="20" t="s">
        <v>48</v>
      </c>
      <c r="C77" s="20"/>
      <c r="D77" s="20"/>
      <c r="E77" s="5" t="s">
        <v>451</v>
      </c>
      <c r="F77" s="5" t="s">
        <v>452</v>
      </c>
      <c r="G77" s="5" t="s">
        <v>453</v>
      </c>
    </row>
    <row r="78" spans="1:7" ht="20.100000000000001" customHeight="1" x14ac:dyDescent="0.15">
      <c r="A78" s="5" t="s">
        <v>60</v>
      </c>
      <c r="B78" s="20" t="s">
        <v>60</v>
      </c>
      <c r="C78" s="20"/>
      <c r="D78" s="20"/>
      <c r="E78" s="5" t="s">
        <v>60</v>
      </c>
      <c r="F78" s="5" t="s">
        <v>60</v>
      </c>
      <c r="G78" s="5" t="s">
        <v>60</v>
      </c>
    </row>
  </sheetData>
  <sheetProtection password="CE96" sheet="1" objects="1" scenarios="1"/>
  <mergeCells count="67">
    <mergeCell ref="B78:D78"/>
    <mergeCell ref="B71:D71"/>
    <mergeCell ref="A73:B73"/>
    <mergeCell ref="C73:G73"/>
    <mergeCell ref="A75:G75"/>
    <mergeCell ref="B77:D77"/>
    <mergeCell ref="B64:D64"/>
    <mergeCell ref="A66:B66"/>
    <mergeCell ref="C66:G66"/>
    <mergeCell ref="A68:G68"/>
    <mergeCell ref="B70:D70"/>
    <mergeCell ref="A57:B57"/>
    <mergeCell ref="A59:B59"/>
    <mergeCell ref="C59:G59"/>
    <mergeCell ref="A61:G61"/>
    <mergeCell ref="B63:D63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40:B40"/>
    <mergeCell ref="A42:B42"/>
    <mergeCell ref="C42:J42"/>
    <mergeCell ref="A43:B43"/>
    <mergeCell ref="C43:J43"/>
    <mergeCell ref="A26:B26"/>
    <mergeCell ref="C26:J26"/>
    <mergeCell ref="A27:J27"/>
    <mergeCell ref="A29:A31"/>
    <mergeCell ref="B29:B31"/>
    <mergeCell ref="C29:C31"/>
    <mergeCell ref="D29:G29"/>
    <mergeCell ref="H29:H31"/>
    <mergeCell ref="I29:I31"/>
    <mergeCell ref="J29:J31"/>
    <mergeCell ref="D30:D31"/>
    <mergeCell ref="E30:G30"/>
    <mergeCell ref="A22:B22"/>
    <mergeCell ref="A24:B24"/>
    <mergeCell ref="C24:J24"/>
    <mergeCell ref="A25:B25"/>
    <mergeCell ref="C25:J25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2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418</v>
      </c>
      <c r="B2" s="22"/>
      <c r="C2" s="23" t="s">
        <v>389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454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325</v>
      </c>
      <c r="B6" s="20" t="s">
        <v>455</v>
      </c>
      <c r="C6" s="20"/>
      <c r="D6" s="5" t="s">
        <v>456</v>
      </c>
      <c r="E6" s="5" t="s">
        <v>457</v>
      </c>
      <c r="F6" s="5" t="s">
        <v>458</v>
      </c>
      <c r="G6" s="5" t="s">
        <v>459</v>
      </c>
    </row>
    <row r="7" spans="1:7" ht="20.100000000000001" customHeight="1" x14ac:dyDescent="0.15">
      <c r="A7" s="5" t="s">
        <v>60</v>
      </c>
      <c r="B7" s="20" t="s">
        <v>60</v>
      </c>
      <c r="C7" s="20"/>
      <c r="D7" s="5" t="s">
        <v>60</v>
      </c>
      <c r="E7" s="5" t="s">
        <v>60</v>
      </c>
      <c r="F7" s="5" t="s">
        <v>60</v>
      </c>
      <c r="G7" s="5" t="s">
        <v>60</v>
      </c>
    </row>
    <row r="8" spans="1:7" ht="20.100000000000001" customHeight="1" x14ac:dyDescent="0.15"/>
    <row r="9" spans="1:7" ht="24.95" customHeight="1" x14ac:dyDescent="0.15">
      <c r="A9" s="22" t="s">
        <v>418</v>
      </c>
      <c r="B9" s="22"/>
      <c r="C9" s="23" t="s">
        <v>392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454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325</v>
      </c>
      <c r="B13" s="20" t="s">
        <v>455</v>
      </c>
      <c r="C13" s="20"/>
      <c r="D13" s="5" t="s">
        <v>456</v>
      </c>
      <c r="E13" s="5" t="s">
        <v>457</v>
      </c>
      <c r="F13" s="5" t="s">
        <v>458</v>
      </c>
      <c r="G13" s="5" t="s">
        <v>459</v>
      </c>
    </row>
    <row r="14" spans="1:7" ht="20.100000000000001" customHeight="1" x14ac:dyDescent="0.15">
      <c r="A14" s="5" t="s">
        <v>60</v>
      </c>
      <c r="B14" s="20" t="s">
        <v>60</v>
      </c>
      <c r="C14" s="20"/>
      <c r="D14" s="5" t="s">
        <v>60</v>
      </c>
      <c r="E14" s="5" t="s">
        <v>60</v>
      </c>
      <c r="F14" s="5" t="s">
        <v>60</v>
      </c>
      <c r="G14" s="5" t="s">
        <v>60</v>
      </c>
    </row>
    <row r="15" spans="1:7" ht="20.100000000000001" customHeight="1" x14ac:dyDescent="0.15"/>
    <row r="16" spans="1:7" ht="24.95" customHeight="1" x14ac:dyDescent="0.15">
      <c r="A16" s="22" t="s">
        <v>418</v>
      </c>
      <c r="B16" s="22"/>
      <c r="C16" s="23" t="s">
        <v>395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454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325</v>
      </c>
      <c r="B20" s="20" t="s">
        <v>455</v>
      </c>
      <c r="C20" s="20"/>
      <c r="D20" s="5" t="s">
        <v>456</v>
      </c>
      <c r="E20" s="5" t="s">
        <v>457</v>
      </c>
      <c r="F20" s="5" t="s">
        <v>458</v>
      </c>
      <c r="G20" s="5" t="s">
        <v>459</v>
      </c>
    </row>
    <row r="21" spans="1:7" ht="20.100000000000001" customHeight="1" x14ac:dyDescent="0.15">
      <c r="A21" s="5" t="s">
        <v>60</v>
      </c>
      <c r="B21" s="20" t="s">
        <v>60</v>
      </c>
      <c r="C21" s="20"/>
      <c r="D21" s="5" t="s">
        <v>60</v>
      </c>
      <c r="E21" s="5" t="s">
        <v>60</v>
      </c>
      <c r="F21" s="5" t="s">
        <v>60</v>
      </c>
      <c r="G21" s="5" t="s">
        <v>60</v>
      </c>
    </row>
    <row r="22" spans="1:7" ht="24.95" customHeight="1" x14ac:dyDescent="0.15"/>
    <row r="23" spans="1:7" ht="20.100000000000001" customHeight="1" x14ac:dyDescent="0.15">
      <c r="A23" s="22" t="s">
        <v>415</v>
      </c>
      <c r="B23" s="22"/>
      <c r="C23" s="23" t="s">
        <v>152</v>
      </c>
      <c r="D23" s="23"/>
      <c r="E23" s="23"/>
      <c r="F23" s="23"/>
      <c r="G23" s="23"/>
    </row>
    <row r="24" spans="1:7" ht="20.100000000000001" customHeight="1" x14ac:dyDescent="0.15">
      <c r="A24" s="22" t="s">
        <v>416</v>
      </c>
      <c r="B24" s="22"/>
      <c r="C24" s="23" t="s">
        <v>417</v>
      </c>
      <c r="D24" s="23"/>
      <c r="E24" s="23"/>
      <c r="F24" s="23"/>
      <c r="G24" s="23"/>
    </row>
    <row r="25" spans="1:7" ht="24.95" customHeight="1" x14ac:dyDescent="0.15">
      <c r="A25" s="22" t="s">
        <v>418</v>
      </c>
      <c r="B25" s="22"/>
      <c r="C25" s="23" t="s">
        <v>389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460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325</v>
      </c>
      <c r="B29" s="20" t="s">
        <v>455</v>
      </c>
      <c r="C29" s="20"/>
      <c r="D29" s="5" t="s">
        <v>461</v>
      </c>
      <c r="E29" s="5" t="s">
        <v>462</v>
      </c>
      <c r="F29" s="5" t="s">
        <v>463</v>
      </c>
      <c r="G29" s="5" t="s">
        <v>459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330</v>
      </c>
      <c r="B31" s="25" t="s">
        <v>464</v>
      </c>
      <c r="C31" s="25"/>
      <c r="D31" s="8">
        <v>1</v>
      </c>
      <c r="E31" s="8">
        <v>1</v>
      </c>
      <c r="F31" s="8">
        <v>6509.99</v>
      </c>
      <c r="G31" s="8">
        <v>6509.99</v>
      </c>
    </row>
    <row r="32" spans="1:7" ht="20.100000000000001" customHeight="1" x14ac:dyDescent="0.15">
      <c r="A32" s="5" t="s">
        <v>430</v>
      </c>
      <c r="B32" s="25" t="s">
        <v>464</v>
      </c>
      <c r="C32" s="25"/>
      <c r="D32" s="8">
        <v>1</v>
      </c>
      <c r="E32" s="8">
        <v>1</v>
      </c>
      <c r="F32" s="8">
        <v>3000</v>
      </c>
      <c r="G32" s="8">
        <v>3000</v>
      </c>
    </row>
    <row r="33" spans="1:7" ht="24.95" customHeight="1" x14ac:dyDescent="0.15">
      <c r="A33" s="24" t="s">
        <v>449</v>
      </c>
      <c r="B33" s="24"/>
      <c r="C33" s="24"/>
      <c r="D33" s="24"/>
      <c r="E33" s="24"/>
      <c r="F33" s="24"/>
      <c r="G33" s="10">
        <f>SUBTOTAL(9,G31:G32)</f>
        <v>9509.99</v>
      </c>
    </row>
    <row r="34" spans="1:7" ht="24.95" customHeight="1" x14ac:dyDescent="0.15"/>
    <row r="35" spans="1:7" ht="20.100000000000001" customHeight="1" x14ac:dyDescent="0.15">
      <c r="A35" s="22" t="s">
        <v>415</v>
      </c>
      <c r="B35" s="22"/>
      <c r="C35" s="23" t="s">
        <v>152</v>
      </c>
      <c r="D35" s="23"/>
      <c r="E35" s="23"/>
      <c r="F35" s="23"/>
      <c r="G35" s="23"/>
    </row>
    <row r="36" spans="1:7" ht="20.100000000000001" customHeight="1" x14ac:dyDescent="0.15">
      <c r="A36" s="22" t="s">
        <v>416</v>
      </c>
      <c r="B36" s="22"/>
      <c r="C36" s="23" t="s">
        <v>417</v>
      </c>
      <c r="D36" s="23"/>
      <c r="E36" s="23"/>
      <c r="F36" s="23"/>
      <c r="G36" s="23"/>
    </row>
    <row r="37" spans="1:7" ht="24.95" customHeight="1" x14ac:dyDescent="0.15">
      <c r="A37" s="22" t="s">
        <v>418</v>
      </c>
      <c r="B37" s="22"/>
      <c r="C37" s="23" t="s">
        <v>392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460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325</v>
      </c>
      <c r="B41" s="20" t="s">
        <v>455</v>
      </c>
      <c r="C41" s="20"/>
      <c r="D41" s="5" t="s">
        <v>461</v>
      </c>
      <c r="E41" s="5" t="s">
        <v>462</v>
      </c>
      <c r="F41" s="5" t="s">
        <v>463</v>
      </c>
      <c r="G41" s="5" t="s">
        <v>459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330</v>
      </c>
      <c r="B43" s="25" t="s">
        <v>464</v>
      </c>
      <c r="C43" s="25"/>
      <c r="D43" s="8">
        <v>1</v>
      </c>
      <c r="E43" s="8">
        <v>1</v>
      </c>
      <c r="F43" s="8">
        <v>6509.99</v>
      </c>
      <c r="G43" s="8">
        <v>6509.99</v>
      </c>
    </row>
    <row r="44" spans="1:7" ht="24.95" customHeight="1" x14ac:dyDescent="0.15">
      <c r="A44" s="24" t="s">
        <v>449</v>
      </c>
      <c r="B44" s="24"/>
      <c r="C44" s="24"/>
      <c r="D44" s="24"/>
      <c r="E44" s="24"/>
      <c r="F44" s="24"/>
      <c r="G44" s="10">
        <f>SUBTOTAL(9,G43:G43)</f>
        <v>6509.99</v>
      </c>
    </row>
    <row r="45" spans="1:7" ht="24.95" customHeight="1" x14ac:dyDescent="0.15"/>
    <row r="46" spans="1:7" ht="20.100000000000001" customHeight="1" x14ac:dyDescent="0.15">
      <c r="A46" s="22" t="s">
        <v>415</v>
      </c>
      <c r="B46" s="22"/>
      <c r="C46" s="23" t="s">
        <v>152</v>
      </c>
      <c r="D46" s="23"/>
      <c r="E46" s="23"/>
      <c r="F46" s="23"/>
      <c r="G46" s="23"/>
    </row>
    <row r="47" spans="1:7" ht="20.100000000000001" customHeight="1" x14ac:dyDescent="0.15">
      <c r="A47" s="22" t="s">
        <v>416</v>
      </c>
      <c r="B47" s="22"/>
      <c r="C47" s="23" t="s">
        <v>417</v>
      </c>
      <c r="D47" s="23"/>
      <c r="E47" s="23"/>
      <c r="F47" s="23"/>
      <c r="G47" s="23"/>
    </row>
    <row r="48" spans="1:7" ht="24.95" customHeight="1" x14ac:dyDescent="0.15">
      <c r="A48" s="22" t="s">
        <v>418</v>
      </c>
      <c r="B48" s="22"/>
      <c r="C48" s="23" t="s">
        <v>395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460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325</v>
      </c>
      <c r="B52" s="20" t="s">
        <v>455</v>
      </c>
      <c r="C52" s="20"/>
      <c r="D52" s="5" t="s">
        <v>461</v>
      </c>
      <c r="E52" s="5" t="s">
        <v>462</v>
      </c>
      <c r="F52" s="5" t="s">
        <v>463</v>
      </c>
      <c r="G52" s="5" t="s">
        <v>459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330</v>
      </c>
      <c r="B54" s="25" t="s">
        <v>464</v>
      </c>
      <c r="C54" s="25"/>
      <c r="D54" s="8">
        <v>1</v>
      </c>
      <c r="E54" s="8">
        <v>1</v>
      </c>
      <c r="F54" s="8">
        <v>6509.99</v>
      </c>
      <c r="G54" s="8">
        <v>6509.99</v>
      </c>
    </row>
    <row r="55" spans="1:7" ht="24.95" customHeight="1" x14ac:dyDescent="0.15">
      <c r="A55" s="24" t="s">
        <v>449</v>
      </c>
      <c r="B55" s="24"/>
      <c r="C55" s="24"/>
      <c r="D55" s="24"/>
      <c r="E55" s="24"/>
      <c r="F55" s="24"/>
      <c r="G55" s="10">
        <f>SUBTOTAL(9,G54:G54)</f>
        <v>6509.99</v>
      </c>
    </row>
    <row r="56" spans="1:7" ht="24.95" customHeight="1" x14ac:dyDescent="0.15"/>
    <row r="57" spans="1:7" ht="20.100000000000001" customHeight="1" x14ac:dyDescent="0.15">
      <c r="A57" s="22" t="s">
        <v>415</v>
      </c>
      <c r="B57" s="22"/>
      <c r="C57" s="23" t="s">
        <v>161</v>
      </c>
      <c r="D57" s="23"/>
      <c r="E57" s="23"/>
      <c r="F57" s="23"/>
      <c r="G57" s="23"/>
    </row>
    <row r="58" spans="1:7" ht="20.100000000000001" customHeight="1" x14ac:dyDescent="0.15">
      <c r="A58" s="22" t="s">
        <v>416</v>
      </c>
      <c r="B58" s="22"/>
      <c r="C58" s="23" t="s">
        <v>417</v>
      </c>
      <c r="D58" s="23"/>
      <c r="E58" s="23"/>
      <c r="F58" s="23"/>
      <c r="G58" s="23"/>
    </row>
    <row r="59" spans="1:7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465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325</v>
      </c>
      <c r="B63" s="20" t="s">
        <v>466</v>
      </c>
      <c r="C63" s="20"/>
      <c r="D63" s="20"/>
      <c r="E63" s="20"/>
      <c r="F63" s="5" t="s">
        <v>467</v>
      </c>
      <c r="G63" s="5" t="s">
        <v>468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330</v>
      </c>
      <c r="B65" s="25" t="s">
        <v>469</v>
      </c>
      <c r="C65" s="25"/>
      <c r="D65" s="25"/>
      <c r="E65" s="25"/>
      <c r="F65" s="8">
        <v>1</v>
      </c>
      <c r="G65" s="8">
        <v>160691.6</v>
      </c>
    </row>
    <row r="66" spans="1:7" ht="20.100000000000001" customHeight="1" x14ac:dyDescent="0.15">
      <c r="A66" s="5" t="s">
        <v>430</v>
      </c>
      <c r="B66" s="25" t="s">
        <v>470</v>
      </c>
      <c r="C66" s="25"/>
      <c r="D66" s="25"/>
      <c r="E66" s="25"/>
      <c r="F66" s="8">
        <v>1</v>
      </c>
      <c r="G66" s="8">
        <v>205519.88</v>
      </c>
    </row>
    <row r="67" spans="1:7" ht="20.100000000000001" customHeight="1" x14ac:dyDescent="0.15">
      <c r="A67" s="5" t="s">
        <v>431</v>
      </c>
      <c r="B67" s="25" t="s">
        <v>471</v>
      </c>
      <c r="C67" s="25"/>
      <c r="D67" s="25"/>
      <c r="E67" s="25"/>
      <c r="F67" s="8">
        <v>1</v>
      </c>
      <c r="G67" s="8">
        <v>398307.45</v>
      </c>
    </row>
    <row r="68" spans="1:7" ht="24.95" customHeight="1" x14ac:dyDescent="0.15">
      <c r="A68" s="24" t="s">
        <v>449</v>
      </c>
      <c r="B68" s="24"/>
      <c r="C68" s="24"/>
      <c r="D68" s="24"/>
      <c r="E68" s="24"/>
      <c r="F68" s="24"/>
      <c r="G68" s="10">
        <f>SUBTOTAL(9,G65:G67)</f>
        <v>764518.92999999993</v>
      </c>
    </row>
    <row r="69" spans="1:7" ht="24.95" customHeight="1" x14ac:dyDescent="0.15"/>
    <row r="70" spans="1:7" ht="20.100000000000001" customHeight="1" x14ac:dyDescent="0.15">
      <c r="A70" s="22" t="s">
        <v>415</v>
      </c>
      <c r="B70" s="22"/>
      <c r="C70" s="23" t="s">
        <v>161</v>
      </c>
      <c r="D70" s="23"/>
      <c r="E70" s="23"/>
      <c r="F70" s="23"/>
      <c r="G70" s="23"/>
    </row>
    <row r="71" spans="1:7" ht="20.100000000000001" customHeight="1" x14ac:dyDescent="0.15">
      <c r="A71" s="22" t="s">
        <v>416</v>
      </c>
      <c r="B71" s="22"/>
      <c r="C71" s="23" t="s">
        <v>417</v>
      </c>
      <c r="D71" s="23"/>
      <c r="E71" s="23"/>
      <c r="F71" s="23"/>
      <c r="G71" s="23"/>
    </row>
    <row r="72" spans="1:7" ht="24.95" customHeight="1" x14ac:dyDescent="0.15">
      <c r="A72" s="22" t="s">
        <v>418</v>
      </c>
      <c r="B72" s="22"/>
      <c r="C72" s="23" t="s">
        <v>392</v>
      </c>
      <c r="D72" s="23"/>
      <c r="E72" s="23"/>
      <c r="F72" s="23"/>
      <c r="G72" s="23"/>
    </row>
    <row r="73" spans="1:7" ht="15" customHeight="1" x14ac:dyDescent="0.15"/>
    <row r="74" spans="1:7" ht="50.1" customHeight="1" x14ac:dyDescent="0.15">
      <c r="A74" s="14" t="s">
        <v>465</v>
      </c>
      <c r="B74" s="14"/>
      <c r="C74" s="14"/>
      <c r="D74" s="14"/>
      <c r="E74" s="14"/>
      <c r="F74" s="14"/>
      <c r="G74" s="14"/>
    </row>
    <row r="75" spans="1:7" ht="15" customHeight="1" x14ac:dyDescent="0.15"/>
    <row r="76" spans="1:7" ht="50.1" customHeight="1" x14ac:dyDescent="0.15">
      <c r="A76" s="5" t="s">
        <v>325</v>
      </c>
      <c r="B76" s="20" t="s">
        <v>466</v>
      </c>
      <c r="C76" s="20"/>
      <c r="D76" s="20"/>
      <c r="E76" s="20"/>
      <c r="F76" s="5" t="s">
        <v>467</v>
      </c>
      <c r="G76" s="5" t="s">
        <v>468</v>
      </c>
    </row>
    <row r="77" spans="1:7" ht="15" customHeight="1" x14ac:dyDescent="0.15">
      <c r="A77" s="5">
        <v>1</v>
      </c>
      <c r="B77" s="20">
        <v>2</v>
      </c>
      <c r="C77" s="20"/>
      <c r="D77" s="20"/>
      <c r="E77" s="20"/>
      <c r="F77" s="5">
        <v>3</v>
      </c>
      <c r="G77" s="5">
        <v>4</v>
      </c>
    </row>
    <row r="78" spans="1:7" ht="20.100000000000001" customHeight="1" x14ac:dyDescent="0.15">
      <c r="A78" s="5" t="s">
        <v>330</v>
      </c>
      <c r="B78" s="25" t="s">
        <v>469</v>
      </c>
      <c r="C78" s="25"/>
      <c r="D78" s="25"/>
      <c r="E78" s="25"/>
      <c r="F78" s="8">
        <v>1</v>
      </c>
      <c r="G78" s="8">
        <v>160691.6</v>
      </c>
    </row>
    <row r="79" spans="1:7" ht="20.100000000000001" customHeight="1" x14ac:dyDescent="0.15">
      <c r="A79" s="5" t="s">
        <v>430</v>
      </c>
      <c r="B79" s="25" t="s">
        <v>470</v>
      </c>
      <c r="C79" s="25"/>
      <c r="D79" s="25"/>
      <c r="E79" s="25"/>
      <c r="F79" s="8">
        <v>1</v>
      </c>
      <c r="G79" s="8">
        <v>193719.88</v>
      </c>
    </row>
    <row r="80" spans="1:7" ht="20.100000000000001" customHeight="1" x14ac:dyDescent="0.15">
      <c r="A80" s="5" t="s">
        <v>431</v>
      </c>
      <c r="B80" s="25" t="s">
        <v>471</v>
      </c>
      <c r="C80" s="25"/>
      <c r="D80" s="25"/>
      <c r="E80" s="25"/>
      <c r="F80" s="8">
        <v>1</v>
      </c>
      <c r="G80" s="8">
        <v>187555.45</v>
      </c>
    </row>
    <row r="81" spans="1:7" ht="24.95" customHeight="1" x14ac:dyDescent="0.15">
      <c r="A81" s="24" t="s">
        <v>449</v>
      </c>
      <c r="B81" s="24"/>
      <c r="C81" s="24"/>
      <c r="D81" s="24"/>
      <c r="E81" s="24"/>
      <c r="F81" s="24"/>
      <c r="G81" s="10">
        <f>SUBTOTAL(9,G78:G80)</f>
        <v>541966.92999999993</v>
      </c>
    </row>
    <row r="82" spans="1:7" ht="24.95" customHeight="1" x14ac:dyDescent="0.15"/>
    <row r="83" spans="1:7" ht="20.100000000000001" customHeight="1" x14ac:dyDescent="0.15">
      <c r="A83" s="22" t="s">
        <v>415</v>
      </c>
      <c r="B83" s="22"/>
      <c r="C83" s="23" t="s">
        <v>161</v>
      </c>
      <c r="D83" s="23"/>
      <c r="E83" s="23"/>
      <c r="F83" s="23"/>
      <c r="G83" s="23"/>
    </row>
    <row r="84" spans="1:7" ht="20.100000000000001" customHeight="1" x14ac:dyDescent="0.15">
      <c r="A84" s="22" t="s">
        <v>416</v>
      </c>
      <c r="B84" s="22"/>
      <c r="C84" s="23" t="s">
        <v>417</v>
      </c>
      <c r="D84" s="23"/>
      <c r="E84" s="23"/>
      <c r="F84" s="23"/>
      <c r="G84" s="23"/>
    </row>
    <row r="85" spans="1:7" ht="24.95" customHeight="1" x14ac:dyDescent="0.15">
      <c r="A85" s="22" t="s">
        <v>418</v>
      </c>
      <c r="B85" s="22"/>
      <c r="C85" s="23" t="s">
        <v>395</v>
      </c>
      <c r="D85" s="23"/>
      <c r="E85" s="23"/>
      <c r="F85" s="23"/>
      <c r="G85" s="23"/>
    </row>
    <row r="86" spans="1:7" ht="15" customHeight="1" x14ac:dyDescent="0.15"/>
    <row r="87" spans="1:7" ht="50.1" customHeight="1" x14ac:dyDescent="0.15">
      <c r="A87" s="14" t="s">
        <v>465</v>
      </c>
      <c r="B87" s="14"/>
      <c r="C87" s="14"/>
      <c r="D87" s="14"/>
      <c r="E87" s="14"/>
      <c r="F87" s="14"/>
      <c r="G87" s="14"/>
    </row>
    <row r="88" spans="1:7" ht="15" customHeight="1" x14ac:dyDescent="0.15"/>
    <row r="89" spans="1:7" ht="50.1" customHeight="1" x14ac:dyDescent="0.15">
      <c r="A89" s="5" t="s">
        <v>325</v>
      </c>
      <c r="B89" s="20" t="s">
        <v>466</v>
      </c>
      <c r="C89" s="20"/>
      <c r="D89" s="20"/>
      <c r="E89" s="20"/>
      <c r="F89" s="5" t="s">
        <v>467</v>
      </c>
      <c r="G89" s="5" t="s">
        <v>468</v>
      </c>
    </row>
    <row r="90" spans="1:7" ht="15" customHeight="1" x14ac:dyDescent="0.15">
      <c r="A90" s="5">
        <v>1</v>
      </c>
      <c r="B90" s="20">
        <v>2</v>
      </c>
      <c r="C90" s="20"/>
      <c r="D90" s="20"/>
      <c r="E90" s="20"/>
      <c r="F90" s="5">
        <v>3</v>
      </c>
      <c r="G90" s="5">
        <v>4</v>
      </c>
    </row>
    <row r="91" spans="1:7" ht="20.100000000000001" customHeight="1" x14ac:dyDescent="0.15">
      <c r="A91" s="5" t="s">
        <v>330</v>
      </c>
      <c r="B91" s="25" t="s">
        <v>469</v>
      </c>
      <c r="C91" s="25"/>
      <c r="D91" s="25"/>
      <c r="E91" s="25"/>
      <c r="F91" s="8">
        <v>1</v>
      </c>
      <c r="G91" s="8">
        <v>160691.6</v>
      </c>
    </row>
    <row r="92" spans="1:7" ht="20.100000000000001" customHeight="1" x14ac:dyDescent="0.15">
      <c r="A92" s="5" t="s">
        <v>430</v>
      </c>
      <c r="B92" s="25" t="s">
        <v>470</v>
      </c>
      <c r="C92" s="25"/>
      <c r="D92" s="25"/>
      <c r="E92" s="25"/>
      <c r="F92" s="8">
        <v>1</v>
      </c>
      <c r="G92" s="8">
        <v>193719.88</v>
      </c>
    </row>
    <row r="93" spans="1:7" ht="20.100000000000001" customHeight="1" x14ac:dyDescent="0.15">
      <c r="A93" s="5" t="s">
        <v>431</v>
      </c>
      <c r="B93" s="25" t="s">
        <v>471</v>
      </c>
      <c r="C93" s="25"/>
      <c r="D93" s="25"/>
      <c r="E93" s="25"/>
      <c r="F93" s="8">
        <v>1</v>
      </c>
      <c r="G93" s="8">
        <v>144389.4</v>
      </c>
    </row>
    <row r="94" spans="1:7" ht="24.95" customHeight="1" x14ac:dyDescent="0.15">
      <c r="A94" s="24" t="s">
        <v>449</v>
      </c>
      <c r="B94" s="24"/>
      <c r="C94" s="24"/>
      <c r="D94" s="24"/>
      <c r="E94" s="24"/>
      <c r="F94" s="24"/>
      <c r="G94" s="10">
        <f>SUBTOTAL(9,G91:G93)</f>
        <v>498800.88</v>
      </c>
    </row>
    <row r="95" spans="1:7" ht="20.100000000000001" customHeight="1" x14ac:dyDescent="0.15"/>
    <row r="96" spans="1:7" ht="24.95" customHeight="1" x14ac:dyDescent="0.15">
      <c r="A96" s="22" t="s">
        <v>418</v>
      </c>
      <c r="B96" s="22"/>
      <c r="C96" s="23" t="s">
        <v>389</v>
      </c>
      <c r="D96" s="23"/>
      <c r="E96" s="23"/>
      <c r="F96" s="23"/>
      <c r="G96" s="23"/>
    </row>
    <row r="97" spans="1:7" ht="15" customHeight="1" x14ac:dyDescent="0.15"/>
    <row r="98" spans="1:7" ht="50.1" customHeight="1" x14ac:dyDescent="0.15">
      <c r="A98" s="14" t="s">
        <v>472</v>
      </c>
      <c r="B98" s="14"/>
      <c r="C98" s="14"/>
      <c r="D98" s="14"/>
      <c r="E98" s="14"/>
      <c r="F98" s="14"/>
      <c r="G98" s="14"/>
    </row>
    <row r="99" spans="1:7" ht="15" customHeight="1" x14ac:dyDescent="0.15"/>
    <row r="100" spans="1:7" ht="50.1" customHeight="1" x14ac:dyDescent="0.15">
      <c r="A100" s="5" t="s">
        <v>325</v>
      </c>
      <c r="B100" s="20" t="s">
        <v>48</v>
      </c>
      <c r="C100" s="20"/>
      <c r="D100" s="20"/>
      <c r="E100" s="5" t="s">
        <v>451</v>
      </c>
      <c r="F100" s="5" t="s">
        <v>452</v>
      </c>
      <c r="G100" s="5" t="s">
        <v>453</v>
      </c>
    </row>
    <row r="101" spans="1:7" ht="20.100000000000001" customHeight="1" x14ac:dyDescent="0.15">
      <c r="A101" s="5" t="s">
        <v>60</v>
      </c>
      <c r="B101" s="20" t="s">
        <v>60</v>
      </c>
      <c r="C101" s="20"/>
      <c r="D101" s="20"/>
      <c r="E101" s="5" t="s">
        <v>60</v>
      </c>
      <c r="F101" s="5" t="s">
        <v>60</v>
      </c>
      <c r="G101" s="5" t="s">
        <v>60</v>
      </c>
    </row>
    <row r="102" spans="1:7" ht="20.100000000000001" customHeight="1" x14ac:dyDescent="0.15"/>
    <row r="103" spans="1:7" ht="24.95" customHeight="1" x14ac:dyDescent="0.15">
      <c r="A103" s="22" t="s">
        <v>418</v>
      </c>
      <c r="B103" s="22"/>
      <c r="C103" s="23" t="s">
        <v>392</v>
      </c>
      <c r="D103" s="23"/>
      <c r="E103" s="23"/>
      <c r="F103" s="23"/>
      <c r="G103" s="23"/>
    </row>
    <row r="104" spans="1:7" ht="15" customHeight="1" x14ac:dyDescent="0.15"/>
    <row r="105" spans="1:7" ht="50.1" customHeight="1" x14ac:dyDescent="0.15">
      <c r="A105" s="14" t="s">
        <v>472</v>
      </c>
      <c r="B105" s="14"/>
      <c r="C105" s="14"/>
      <c r="D105" s="14"/>
      <c r="E105" s="14"/>
      <c r="F105" s="14"/>
      <c r="G105" s="14"/>
    </row>
    <row r="106" spans="1:7" ht="15" customHeight="1" x14ac:dyDescent="0.15"/>
    <row r="107" spans="1:7" ht="50.1" customHeight="1" x14ac:dyDescent="0.15">
      <c r="A107" s="5" t="s">
        <v>325</v>
      </c>
      <c r="B107" s="20" t="s">
        <v>48</v>
      </c>
      <c r="C107" s="20"/>
      <c r="D107" s="20"/>
      <c r="E107" s="5" t="s">
        <v>451</v>
      </c>
      <c r="F107" s="5" t="s">
        <v>452</v>
      </c>
      <c r="G107" s="5" t="s">
        <v>453</v>
      </c>
    </row>
    <row r="108" spans="1:7" ht="20.100000000000001" customHeight="1" x14ac:dyDescent="0.15">
      <c r="A108" s="5" t="s">
        <v>60</v>
      </c>
      <c r="B108" s="20" t="s">
        <v>60</v>
      </c>
      <c r="C108" s="20"/>
      <c r="D108" s="20"/>
      <c r="E108" s="5" t="s">
        <v>60</v>
      </c>
      <c r="F108" s="5" t="s">
        <v>60</v>
      </c>
      <c r="G108" s="5" t="s">
        <v>60</v>
      </c>
    </row>
    <row r="109" spans="1:7" ht="20.100000000000001" customHeight="1" x14ac:dyDescent="0.15"/>
    <row r="110" spans="1:7" ht="24.95" customHeight="1" x14ac:dyDescent="0.15">
      <c r="A110" s="22" t="s">
        <v>418</v>
      </c>
      <c r="B110" s="22"/>
      <c r="C110" s="23" t="s">
        <v>395</v>
      </c>
      <c r="D110" s="23"/>
      <c r="E110" s="23"/>
      <c r="F110" s="23"/>
      <c r="G110" s="23"/>
    </row>
    <row r="111" spans="1:7" ht="15" customHeight="1" x14ac:dyDescent="0.15"/>
    <row r="112" spans="1:7" ht="50.1" customHeight="1" x14ac:dyDescent="0.15">
      <c r="A112" s="14" t="s">
        <v>472</v>
      </c>
      <c r="B112" s="14"/>
      <c r="C112" s="14"/>
      <c r="D112" s="14"/>
      <c r="E112" s="14"/>
      <c r="F112" s="14"/>
      <c r="G112" s="14"/>
    </row>
    <row r="113" spans="1:7" ht="15" customHeight="1" x14ac:dyDescent="0.15"/>
    <row r="114" spans="1:7" ht="50.1" customHeight="1" x14ac:dyDescent="0.15">
      <c r="A114" s="5" t="s">
        <v>325</v>
      </c>
      <c r="B114" s="20" t="s">
        <v>48</v>
      </c>
      <c r="C114" s="20"/>
      <c r="D114" s="20"/>
      <c r="E114" s="5" t="s">
        <v>451</v>
      </c>
      <c r="F114" s="5" t="s">
        <v>452</v>
      </c>
      <c r="G114" s="5" t="s">
        <v>453</v>
      </c>
    </row>
    <row r="115" spans="1:7" ht="20.100000000000001" customHeight="1" x14ac:dyDescent="0.15">
      <c r="A115" s="5" t="s">
        <v>60</v>
      </c>
      <c r="B115" s="20" t="s">
        <v>60</v>
      </c>
      <c r="C115" s="20"/>
      <c r="D115" s="20"/>
      <c r="E115" s="5" t="s">
        <v>60</v>
      </c>
      <c r="F115" s="5" t="s">
        <v>60</v>
      </c>
      <c r="G115" s="5" t="s">
        <v>60</v>
      </c>
    </row>
    <row r="116" spans="1:7" ht="24.95" customHeight="1" x14ac:dyDescent="0.15"/>
    <row r="117" spans="1:7" ht="20.100000000000001" customHeight="1" x14ac:dyDescent="0.15">
      <c r="A117" s="22" t="s">
        <v>415</v>
      </c>
      <c r="B117" s="22"/>
      <c r="C117" s="23" t="s">
        <v>203</v>
      </c>
      <c r="D117" s="23"/>
      <c r="E117" s="23"/>
      <c r="F117" s="23"/>
      <c r="G117" s="23"/>
    </row>
    <row r="118" spans="1:7" ht="20.100000000000001" customHeight="1" x14ac:dyDescent="0.15">
      <c r="A118" s="22" t="s">
        <v>416</v>
      </c>
      <c r="B118" s="22"/>
      <c r="C118" s="23" t="s">
        <v>417</v>
      </c>
      <c r="D118" s="23"/>
      <c r="E118" s="23"/>
      <c r="F118" s="23"/>
      <c r="G118" s="23"/>
    </row>
    <row r="119" spans="1:7" ht="24.95" customHeight="1" x14ac:dyDescent="0.15">
      <c r="A119" s="22" t="s">
        <v>418</v>
      </c>
      <c r="B119" s="22"/>
      <c r="C119" s="23" t="s">
        <v>389</v>
      </c>
      <c r="D119" s="23"/>
      <c r="E119" s="23"/>
      <c r="F119" s="23"/>
      <c r="G119" s="23"/>
    </row>
    <row r="120" spans="1:7" ht="15" customHeight="1" x14ac:dyDescent="0.15"/>
    <row r="121" spans="1:7" ht="24.95" customHeight="1" x14ac:dyDescent="0.15">
      <c r="A121" s="14" t="s">
        <v>473</v>
      </c>
      <c r="B121" s="14"/>
      <c r="C121" s="14"/>
      <c r="D121" s="14"/>
      <c r="E121" s="14"/>
      <c r="F121" s="14"/>
      <c r="G121" s="14"/>
    </row>
    <row r="122" spans="1:7" ht="15" customHeight="1" x14ac:dyDescent="0.15"/>
    <row r="123" spans="1:7" ht="60" customHeight="1" x14ac:dyDescent="0.15">
      <c r="A123" s="5" t="s">
        <v>325</v>
      </c>
      <c r="B123" s="20" t="s">
        <v>455</v>
      </c>
      <c r="C123" s="20"/>
      <c r="D123" s="20"/>
      <c r="E123" s="5" t="s">
        <v>474</v>
      </c>
      <c r="F123" s="5" t="s">
        <v>475</v>
      </c>
      <c r="G123" s="5" t="s">
        <v>476</v>
      </c>
    </row>
    <row r="124" spans="1:7" ht="15" customHeight="1" x14ac:dyDescent="0.15">
      <c r="A124" s="5">
        <v>1</v>
      </c>
      <c r="B124" s="20">
        <v>2</v>
      </c>
      <c r="C124" s="20"/>
      <c r="D124" s="20"/>
      <c r="E124" s="5">
        <v>3</v>
      </c>
      <c r="F124" s="5">
        <v>4</v>
      </c>
      <c r="G124" s="5">
        <v>5</v>
      </c>
    </row>
    <row r="125" spans="1:7" ht="20.100000000000001" customHeight="1" x14ac:dyDescent="0.15">
      <c r="A125" s="5" t="s">
        <v>330</v>
      </c>
      <c r="B125" s="25" t="s">
        <v>477</v>
      </c>
      <c r="C125" s="25"/>
      <c r="D125" s="25"/>
      <c r="E125" s="8">
        <v>9800</v>
      </c>
      <c r="F125" s="8">
        <v>1</v>
      </c>
      <c r="G125" s="8">
        <v>9800</v>
      </c>
    </row>
    <row r="126" spans="1:7" ht="24.95" customHeight="1" x14ac:dyDescent="0.15">
      <c r="A126" s="24" t="s">
        <v>449</v>
      </c>
      <c r="B126" s="24"/>
      <c r="C126" s="24"/>
      <c r="D126" s="24"/>
      <c r="E126" s="24"/>
      <c r="F126" s="24"/>
      <c r="G126" s="10">
        <f>SUBTOTAL(9,G125:G125)</f>
        <v>9800</v>
      </c>
    </row>
    <row r="127" spans="1:7" ht="20.100000000000001" customHeight="1" x14ac:dyDescent="0.15"/>
    <row r="128" spans="1:7" ht="24.95" customHeight="1" x14ac:dyDescent="0.15">
      <c r="A128" s="22" t="s">
        <v>418</v>
      </c>
      <c r="B128" s="22"/>
      <c r="C128" s="23" t="s">
        <v>392</v>
      </c>
      <c r="D128" s="23"/>
      <c r="E128" s="23"/>
      <c r="F128" s="23"/>
      <c r="G128" s="23"/>
    </row>
    <row r="129" spans="1:7" ht="15" customHeight="1" x14ac:dyDescent="0.15"/>
    <row r="130" spans="1:7" ht="24.95" customHeight="1" x14ac:dyDescent="0.15">
      <c r="A130" s="14" t="s">
        <v>473</v>
      </c>
      <c r="B130" s="14"/>
      <c r="C130" s="14"/>
      <c r="D130" s="14"/>
      <c r="E130" s="14"/>
      <c r="F130" s="14"/>
      <c r="G130" s="14"/>
    </row>
    <row r="131" spans="1:7" ht="15" customHeight="1" x14ac:dyDescent="0.15"/>
    <row r="132" spans="1:7" ht="60" customHeight="1" x14ac:dyDescent="0.15">
      <c r="A132" s="5" t="s">
        <v>325</v>
      </c>
      <c r="B132" s="20" t="s">
        <v>455</v>
      </c>
      <c r="C132" s="20"/>
      <c r="D132" s="20"/>
      <c r="E132" s="5" t="s">
        <v>474</v>
      </c>
      <c r="F132" s="5" t="s">
        <v>475</v>
      </c>
      <c r="G132" s="5" t="s">
        <v>476</v>
      </c>
    </row>
    <row r="133" spans="1:7" ht="20.100000000000001" customHeight="1" x14ac:dyDescent="0.15">
      <c r="A133" s="5" t="s">
        <v>60</v>
      </c>
      <c r="B133" s="20" t="s">
        <v>60</v>
      </c>
      <c r="C133" s="20"/>
      <c r="D133" s="20"/>
      <c r="E133" s="5" t="s">
        <v>60</v>
      </c>
      <c r="F133" s="5" t="s">
        <v>60</v>
      </c>
      <c r="G133" s="5" t="s">
        <v>60</v>
      </c>
    </row>
    <row r="134" spans="1:7" ht="20.100000000000001" customHeight="1" x14ac:dyDescent="0.15"/>
    <row r="135" spans="1:7" ht="24.95" customHeight="1" x14ac:dyDescent="0.15">
      <c r="A135" s="22" t="s">
        <v>418</v>
      </c>
      <c r="B135" s="22"/>
      <c r="C135" s="23" t="s">
        <v>395</v>
      </c>
      <c r="D135" s="23"/>
      <c r="E135" s="23"/>
      <c r="F135" s="23"/>
      <c r="G135" s="23"/>
    </row>
    <row r="136" spans="1:7" ht="15" customHeight="1" x14ac:dyDescent="0.15"/>
    <row r="137" spans="1:7" ht="24.95" customHeight="1" x14ac:dyDescent="0.15">
      <c r="A137" s="14" t="s">
        <v>473</v>
      </c>
      <c r="B137" s="14"/>
      <c r="C137" s="14"/>
      <c r="D137" s="14"/>
      <c r="E137" s="14"/>
      <c r="F137" s="14"/>
      <c r="G137" s="14"/>
    </row>
    <row r="138" spans="1:7" ht="15" customHeight="1" x14ac:dyDescent="0.15"/>
    <row r="139" spans="1:7" ht="60" customHeight="1" x14ac:dyDescent="0.15">
      <c r="A139" s="5" t="s">
        <v>325</v>
      </c>
      <c r="B139" s="20" t="s">
        <v>455</v>
      </c>
      <c r="C139" s="20"/>
      <c r="D139" s="20"/>
      <c r="E139" s="5" t="s">
        <v>474</v>
      </c>
      <c r="F139" s="5" t="s">
        <v>475</v>
      </c>
      <c r="G139" s="5" t="s">
        <v>476</v>
      </c>
    </row>
    <row r="140" spans="1:7" ht="20.100000000000001" customHeight="1" x14ac:dyDescent="0.15">
      <c r="A140" s="5" t="s">
        <v>60</v>
      </c>
      <c r="B140" s="20" t="s">
        <v>60</v>
      </c>
      <c r="C140" s="20"/>
      <c r="D140" s="20"/>
      <c r="E140" s="5" t="s">
        <v>60</v>
      </c>
      <c r="F140" s="5" t="s">
        <v>60</v>
      </c>
      <c r="G140" s="5" t="s">
        <v>60</v>
      </c>
    </row>
    <row r="141" spans="1:7" ht="20.100000000000001" customHeight="1" x14ac:dyDescent="0.15"/>
    <row r="142" spans="1:7" ht="24.95" customHeight="1" x14ac:dyDescent="0.15">
      <c r="A142" s="22" t="s">
        <v>418</v>
      </c>
      <c r="B142" s="22"/>
      <c r="C142" s="23" t="s">
        <v>389</v>
      </c>
      <c r="D142" s="23"/>
      <c r="E142" s="23"/>
      <c r="F142" s="23"/>
      <c r="G142" s="23"/>
    </row>
    <row r="143" spans="1:7" ht="15" customHeight="1" x14ac:dyDescent="0.15"/>
    <row r="144" spans="1:7" ht="24.95" customHeight="1" x14ac:dyDescent="0.15">
      <c r="A144" s="14" t="s">
        <v>478</v>
      </c>
      <c r="B144" s="14"/>
      <c r="C144" s="14"/>
      <c r="D144" s="14"/>
      <c r="E144" s="14"/>
      <c r="F144" s="14"/>
      <c r="G144" s="14"/>
    </row>
    <row r="145" spans="1:7" ht="15" customHeight="1" x14ac:dyDescent="0.15"/>
    <row r="146" spans="1:7" ht="50.1" customHeight="1" x14ac:dyDescent="0.15">
      <c r="A146" s="5" t="s">
        <v>325</v>
      </c>
      <c r="B146" s="20" t="s">
        <v>48</v>
      </c>
      <c r="C146" s="20"/>
      <c r="D146" s="20"/>
      <c r="E146" s="5" t="s">
        <v>451</v>
      </c>
      <c r="F146" s="5" t="s">
        <v>452</v>
      </c>
      <c r="G146" s="5" t="s">
        <v>453</v>
      </c>
    </row>
    <row r="147" spans="1:7" ht="20.100000000000001" customHeight="1" x14ac:dyDescent="0.15">
      <c r="A147" s="5" t="s">
        <v>60</v>
      </c>
      <c r="B147" s="20" t="s">
        <v>60</v>
      </c>
      <c r="C147" s="20"/>
      <c r="D147" s="20"/>
      <c r="E147" s="5" t="s">
        <v>60</v>
      </c>
      <c r="F147" s="5" t="s">
        <v>60</v>
      </c>
      <c r="G147" s="5" t="s">
        <v>60</v>
      </c>
    </row>
    <row r="148" spans="1:7" ht="20.100000000000001" customHeight="1" x14ac:dyDescent="0.15"/>
    <row r="149" spans="1:7" ht="24.95" customHeight="1" x14ac:dyDescent="0.15">
      <c r="A149" s="22" t="s">
        <v>418</v>
      </c>
      <c r="B149" s="22"/>
      <c r="C149" s="23" t="s">
        <v>392</v>
      </c>
      <c r="D149" s="23"/>
      <c r="E149" s="23"/>
      <c r="F149" s="23"/>
      <c r="G149" s="23"/>
    </row>
    <row r="150" spans="1:7" ht="15" customHeight="1" x14ac:dyDescent="0.15"/>
    <row r="151" spans="1:7" ht="24.95" customHeight="1" x14ac:dyDescent="0.15">
      <c r="A151" s="14" t="s">
        <v>478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325</v>
      </c>
      <c r="B153" s="20" t="s">
        <v>48</v>
      </c>
      <c r="C153" s="20"/>
      <c r="D153" s="20"/>
      <c r="E153" s="5" t="s">
        <v>451</v>
      </c>
      <c r="F153" s="5" t="s">
        <v>452</v>
      </c>
      <c r="G153" s="5" t="s">
        <v>453</v>
      </c>
    </row>
    <row r="154" spans="1:7" ht="20.100000000000001" customHeight="1" x14ac:dyDescent="0.15">
      <c r="A154" s="5" t="s">
        <v>60</v>
      </c>
      <c r="B154" s="20" t="s">
        <v>60</v>
      </c>
      <c r="C154" s="20"/>
      <c r="D154" s="20"/>
      <c r="E154" s="5" t="s">
        <v>60</v>
      </c>
      <c r="F154" s="5" t="s">
        <v>60</v>
      </c>
      <c r="G154" s="5" t="s">
        <v>60</v>
      </c>
    </row>
    <row r="155" spans="1:7" ht="20.100000000000001" customHeight="1" x14ac:dyDescent="0.15"/>
    <row r="156" spans="1:7" ht="24.95" customHeight="1" x14ac:dyDescent="0.15">
      <c r="A156" s="22" t="s">
        <v>418</v>
      </c>
      <c r="B156" s="22"/>
      <c r="C156" s="23" t="s">
        <v>395</v>
      </c>
      <c r="D156" s="23"/>
      <c r="E156" s="23"/>
      <c r="F156" s="23"/>
      <c r="G156" s="23"/>
    </row>
    <row r="157" spans="1:7" ht="15" customHeight="1" x14ac:dyDescent="0.15"/>
    <row r="158" spans="1:7" ht="24.95" customHeight="1" x14ac:dyDescent="0.15">
      <c r="A158" s="14" t="s">
        <v>478</v>
      </c>
      <c r="B158" s="14"/>
      <c r="C158" s="14"/>
      <c r="D158" s="14"/>
      <c r="E158" s="14"/>
      <c r="F158" s="14"/>
      <c r="G158" s="14"/>
    </row>
    <row r="159" spans="1:7" ht="15" customHeight="1" x14ac:dyDescent="0.15"/>
    <row r="160" spans="1:7" ht="50.1" customHeight="1" x14ac:dyDescent="0.15">
      <c r="A160" s="5" t="s">
        <v>325</v>
      </c>
      <c r="B160" s="20" t="s">
        <v>48</v>
      </c>
      <c r="C160" s="20"/>
      <c r="D160" s="20"/>
      <c r="E160" s="5" t="s">
        <v>451</v>
      </c>
      <c r="F160" s="5" t="s">
        <v>452</v>
      </c>
      <c r="G160" s="5" t="s">
        <v>453</v>
      </c>
    </row>
    <row r="161" spans="1:7" ht="20.100000000000001" customHeight="1" x14ac:dyDescent="0.15">
      <c r="A161" s="5" t="s">
        <v>60</v>
      </c>
      <c r="B161" s="20" t="s">
        <v>60</v>
      </c>
      <c r="C161" s="20"/>
      <c r="D161" s="20"/>
      <c r="E161" s="5" t="s">
        <v>60</v>
      </c>
      <c r="F161" s="5" t="s">
        <v>60</v>
      </c>
      <c r="G161" s="5" t="s">
        <v>60</v>
      </c>
    </row>
    <row r="162" spans="1:7" ht="20.100000000000001" customHeight="1" x14ac:dyDescent="0.15"/>
    <row r="163" spans="1:7" ht="24.95" customHeight="1" x14ac:dyDescent="0.15">
      <c r="A163" s="22" t="s">
        <v>418</v>
      </c>
      <c r="B163" s="22"/>
      <c r="C163" s="23" t="s">
        <v>389</v>
      </c>
      <c r="D163" s="23"/>
      <c r="E163" s="23"/>
      <c r="F163" s="23"/>
      <c r="G163" s="23"/>
    </row>
    <row r="164" spans="1:7" ht="15" customHeight="1" x14ac:dyDescent="0.15"/>
    <row r="165" spans="1:7" ht="24.95" customHeight="1" x14ac:dyDescent="0.15">
      <c r="A165" s="14" t="s">
        <v>479</v>
      </c>
      <c r="B165" s="14"/>
      <c r="C165" s="14"/>
      <c r="D165" s="14"/>
      <c r="E165" s="14"/>
      <c r="F165" s="14"/>
      <c r="G165" s="14"/>
    </row>
    <row r="166" spans="1:7" ht="15" customHeight="1" x14ac:dyDescent="0.15"/>
    <row r="167" spans="1:7" ht="50.1" customHeight="1" x14ac:dyDescent="0.15">
      <c r="A167" s="5" t="s">
        <v>325</v>
      </c>
      <c r="B167" s="20" t="s">
        <v>48</v>
      </c>
      <c r="C167" s="20"/>
      <c r="D167" s="20"/>
      <c r="E167" s="5" t="s">
        <v>451</v>
      </c>
      <c r="F167" s="5" t="s">
        <v>452</v>
      </c>
      <c r="G167" s="5" t="s">
        <v>453</v>
      </c>
    </row>
    <row r="168" spans="1:7" ht="20.100000000000001" customHeight="1" x14ac:dyDescent="0.15">
      <c r="A168" s="5" t="s">
        <v>60</v>
      </c>
      <c r="B168" s="20" t="s">
        <v>60</v>
      </c>
      <c r="C168" s="20"/>
      <c r="D168" s="20"/>
      <c r="E168" s="5" t="s">
        <v>60</v>
      </c>
      <c r="F168" s="5" t="s">
        <v>60</v>
      </c>
      <c r="G168" s="5" t="s">
        <v>60</v>
      </c>
    </row>
    <row r="169" spans="1:7" ht="20.100000000000001" customHeight="1" x14ac:dyDescent="0.15"/>
    <row r="170" spans="1:7" ht="24.95" customHeight="1" x14ac:dyDescent="0.15">
      <c r="A170" s="22" t="s">
        <v>418</v>
      </c>
      <c r="B170" s="22"/>
      <c r="C170" s="23" t="s">
        <v>392</v>
      </c>
      <c r="D170" s="23"/>
      <c r="E170" s="23"/>
      <c r="F170" s="23"/>
      <c r="G170" s="23"/>
    </row>
    <row r="171" spans="1:7" ht="15" customHeight="1" x14ac:dyDescent="0.15"/>
    <row r="172" spans="1:7" ht="24.95" customHeight="1" x14ac:dyDescent="0.15">
      <c r="A172" s="14" t="s">
        <v>479</v>
      </c>
      <c r="B172" s="14"/>
      <c r="C172" s="14"/>
      <c r="D172" s="14"/>
      <c r="E172" s="14"/>
      <c r="F172" s="14"/>
      <c r="G172" s="14"/>
    </row>
    <row r="173" spans="1:7" ht="15" customHeight="1" x14ac:dyDescent="0.15"/>
    <row r="174" spans="1:7" ht="50.1" customHeight="1" x14ac:dyDescent="0.15">
      <c r="A174" s="5" t="s">
        <v>325</v>
      </c>
      <c r="B174" s="20" t="s">
        <v>48</v>
      </c>
      <c r="C174" s="20"/>
      <c r="D174" s="20"/>
      <c r="E174" s="5" t="s">
        <v>451</v>
      </c>
      <c r="F174" s="5" t="s">
        <v>452</v>
      </c>
      <c r="G174" s="5" t="s">
        <v>453</v>
      </c>
    </row>
    <row r="175" spans="1:7" ht="20.100000000000001" customHeight="1" x14ac:dyDescent="0.15">
      <c r="A175" s="5" t="s">
        <v>60</v>
      </c>
      <c r="B175" s="20" t="s">
        <v>60</v>
      </c>
      <c r="C175" s="20"/>
      <c r="D175" s="20"/>
      <c r="E175" s="5" t="s">
        <v>60</v>
      </c>
      <c r="F175" s="5" t="s">
        <v>60</v>
      </c>
      <c r="G175" s="5" t="s">
        <v>60</v>
      </c>
    </row>
    <row r="176" spans="1:7" ht="20.100000000000001" customHeight="1" x14ac:dyDescent="0.15"/>
    <row r="177" spans="1:7" ht="24.95" customHeight="1" x14ac:dyDescent="0.15">
      <c r="A177" s="22" t="s">
        <v>418</v>
      </c>
      <c r="B177" s="22"/>
      <c r="C177" s="23" t="s">
        <v>395</v>
      </c>
      <c r="D177" s="23"/>
      <c r="E177" s="23"/>
      <c r="F177" s="23"/>
      <c r="G177" s="23"/>
    </row>
    <row r="178" spans="1:7" ht="15" customHeight="1" x14ac:dyDescent="0.15"/>
    <row r="179" spans="1:7" ht="24.95" customHeight="1" x14ac:dyDescent="0.15">
      <c r="A179" s="14" t="s">
        <v>479</v>
      </c>
      <c r="B179" s="14"/>
      <c r="C179" s="14"/>
      <c r="D179" s="14"/>
      <c r="E179" s="14"/>
      <c r="F179" s="14"/>
      <c r="G179" s="14"/>
    </row>
    <row r="180" spans="1:7" ht="15" customHeight="1" x14ac:dyDescent="0.15"/>
    <row r="181" spans="1:7" ht="50.1" customHeight="1" x14ac:dyDescent="0.15">
      <c r="A181" s="5" t="s">
        <v>325</v>
      </c>
      <c r="B181" s="20" t="s">
        <v>48</v>
      </c>
      <c r="C181" s="20"/>
      <c r="D181" s="20"/>
      <c r="E181" s="5" t="s">
        <v>451</v>
      </c>
      <c r="F181" s="5" t="s">
        <v>452</v>
      </c>
      <c r="G181" s="5" t="s">
        <v>453</v>
      </c>
    </row>
    <row r="182" spans="1:7" ht="20.100000000000001" customHeight="1" x14ac:dyDescent="0.15">
      <c r="A182" s="5" t="s">
        <v>60</v>
      </c>
      <c r="B182" s="20" t="s">
        <v>60</v>
      </c>
      <c r="C182" s="20"/>
      <c r="D182" s="20"/>
      <c r="E182" s="5" t="s">
        <v>60</v>
      </c>
      <c r="F182" s="5" t="s">
        <v>60</v>
      </c>
      <c r="G182" s="5" t="s">
        <v>60</v>
      </c>
    </row>
  </sheetData>
  <sheetProtection password="CE96" sheet="1" objects="1" scenarios="1"/>
  <mergeCells count="154">
    <mergeCell ref="A179:G179"/>
    <mergeCell ref="B181:D181"/>
    <mergeCell ref="B182:D182"/>
    <mergeCell ref="A172:G172"/>
    <mergeCell ref="B174:D174"/>
    <mergeCell ref="B175:D175"/>
    <mergeCell ref="A177:B177"/>
    <mergeCell ref="C177:G177"/>
    <mergeCell ref="A165:G165"/>
    <mergeCell ref="B167:D167"/>
    <mergeCell ref="B168:D168"/>
    <mergeCell ref="A170:B170"/>
    <mergeCell ref="C170:G170"/>
    <mergeCell ref="A158:G158"/>
    <mergeCell ref="B160:D160"/>
    <mergeCell ref="B161:D161"/>
    <mergeCell ref="A163:B163"/>
    <mergeCell ref="C163:G163"/>
    <mergeCell ref="A151:G151"/>
    <mergeCell ref="B153:D153"/>
    <mergeCell ref="B154:D154"/>
    <mergeCell ref="A156:B156"/>
    <mergeCell ref="C156:G156"/>
    <mergeCell ref="A144:G144"/>
    <mergeCell ref="B146:D146"/>
    <mergeCell ref="B147:D147"/>
    <mergeCell ref="A149:B149"/>
    <mergeCell ref="C149:G149"/>
    <mergeCell ref="A137:G137"/>
    <mergeCell ref="B139:D139"/>
    <mergeCell ref="B140:D140"/>
    <mergeCell ref="A142:B142"/>
    <mergeCell ref="C142:G142"/>
    <mergeCell ref="A130:G130"/>
    <mergeCell ref="B132:D132"/>
    <mergeCell ref="B133:D133"/>
    <mergeCell ref="A135:B135"/>
    <mergeCell ref="C135:G135"/>
    <mergeCell ref="B123:D123"/>
    <mergeCell ref="B124:D124"/>
    <mergeCell ref="B125:D125"/>
    <mergeCell ref="A126:F126"/>
    <mergeCell ref="A128:B128"/>
    <mergeCell ref="C128:G128"/>
    <mergeCell ref="A118:B118"/>
    <mergeCell ref="C118:G118"/>
    <mergeCell ref="A119:B119"/>
    <mergeCell ref="C119:G119"/>
    <mergeCell ref="A121:G121"/>
    <mergeCell ref="A112:G112"/>
    <mergeCell ref="B114:D114"/>
    <mergeCell ref="B115:D115"/>
    <mergeCell ref="A117:B117"/>
    <mergeCell ref="C117:G117"/>
    <mergeCell ref="A105:G105"/>
    <mergeCell ref="B107:D107"/>
    <mergeCell ref="B108:D108"/>
    <mergeCell ref="A110:B110"/>
    <mergeCell ref="C110:G110"/>
    <mergeCell ref="A98:G98"/>
    <mergeCell ref="B100:D100"/>
    <mergeCell ref="B101:D101"/>
    <mergeCell ref="A103:B103"/>
    <mergeCell ref="C103:G103"/>
    <mergeCell ref="B91:E91"/>
    <mergeCell ref="B92:E92"/>
    <mergeCell ref="B93:E93"/>
    <mergeCell ref="A94:F94"/>
    <mergeCell ref="A96:B96"/>
    <mergeCell ref="C96:G96"/>
    <mergeCell ref="A85:B85"/>
    <mergeCell ref="C85:G85"/>
    <mergeCell ref="A87:G87"/>
    <mergeCell ref="B89:E89"/>
    <mergeCell ref="B90:E90"/>
    <mergeCell ref="A81:F81"/>
    <mergeCell ref="A83:B83"/>
    <mergeCell ref="C83:G83"/>
    <mergeCell ref="A84:B84"/>
    <mergeCell ref="C84:G84"/>
    <mergeCell ref="B76:E76"/>
    <mergeCell ref="B77:E77"/>
    <mergeCell ref="B78:E78"/>
    <mergeCell ref="B79:E79"/>
    <mergeCell ref="B80:E80"/>
    <mergeCell ref="A71:B71"/>
    <mergeCell ref="C71:G71"/>
    <mergeCell ref="A72:B72"/>
    <mergeCell ref="C72:G72"/>
    <mergeCell ref="A74:G74"/>
    <mergeCell ref="B65:E65"/>
    <mergeCell ref="B66:E66"/>
    <mergeCell ref="B67:E67"/>
    <mergeCell ref="A68:F68"/>
    <mergeCell ref="A70:B70"/>
    <mergeCell ref="C70:G70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415</v>
      </c>
      <c r="B2" s="22"/>
      <c r="C2" s="23" t="s">
        <v>248</v>
      </c>
      <c r="D2" s="23"/>
      <c r="E2" s="23"/>
      <c r="F2" s="23"/>
      <c r="G2" s="23"/>
    </row>
    <row r="3" spans="1:7" ht="20.100000000000001" customHeight="1" x14ac:dyDescent="0.15">
      <c r="A3" s="22" t="s">
        <v>416</v>
      </c>
      <c r="B3" s="22"/>
      <c r="C3" s="23" t="s">
        <v>480</v>
      </c>
      <c r="D3" s="23"/>
      <c r="E3" s="23"/>
      <c r="F3" s="23"/>
      <c r="G3" s="23"/>
    </row>
    <row r="4" spans="1:7" ht="24.95" customHeight="1" x14ac:dyDescent="0.15">
      <c r="A4" s="22" t="s">
        <v>418</v>
      </c>
      <c r="B4" s="22"/>
      <c r="C4" s="23" t="s">
        <v>389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481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325</v>
      </c>
      <c r="B8" s="20" t="s">
        <v>455</v>
      </c>
      <c r="C8" s="20"/>
      <c r="D8" s="5" t="s">
        <v>482</v>
      </c>
      <c r="E8" s="5" t="s">
        <v>483</v>
      </c>
      <c r="F8" s="5" t="s">
        <v>484</v>
      </c>
      <c r="G8" s="5" t="s">
        <v>485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486</v>
      </c>
      <c r="B10" s="25" t="s">
        <v>487</v>
      </c>
      <c r="C10" s="25"/>
      <c r="D10" s="5" t="s">
        <v>389</v>
      </c>
      <c r="E10" s="8">
        <v>1</v>
      </c>
      <c r="F10" s="8">
        <v>71694.820000000007</v>
      </c>
      <c r="G10" s="8">
        <v>71694.820000000007</v>
      </c>
    </row>
    <row r="11" spans="1:7" ht="24.95" customHeight="1" x14ac:dyDescent="0.15">
      <c r="A11" s="24" t="s">
        <v>488</v>
      </c>
      <c r="B11" s="24"/>
      <c r="C11" s="24"/>
      <c r="D11" s="24"/>
      <c r="E11" s="10">
        <f>SUBTOTAL(9,E10:E10)</f>
        <v>1</v>
      </c>
      <c r="F11" s="10" t="s">
        <v>333</v>
      </c>
      <c r="G11" s="10">
        <f>SUBTOTAL(9,G10:G10)</f>
        <v>71694.820000000007</v>
      </c>
    </row>
    <row r="12" spans="1:7" ht="39.950000000000003" customHeight="1" x14ac:dyDescent="0.15">
      <c r="A12" s="5" t="s">
        <v>489</v>
      </c>
      <c r="B12" s="25" t="s">
        <v>490</v>
      </c>
      <c r="C12" s="25"/>
      <c r="D12" s="5" t="s">
        <v>389</v>
      </c>
      <c r="E12" s="8">
        <v>1</v>
      </c>
      <c r="F12" s="8">
        <v>7455</v>
      </c>
      <c r="G12" s="8">
        <v>7455</v>
      </c>
    </row>
    <row r="13" spans="1:7" ht="24.95" customHeight="1" x14ac:dyDescent="0.15">
      <c r="A13" s="24" t="s">
        <v>488</v>
      </c>
      <c r="B13" s="24"/>
      <c r="C13" s="24"/>
      <c r="D13" s="24"/>
      <c r="E13" s="10">
        <f>SUBTOTAL(9,E12:E12)</f>
        <v>1</v>
      </c>
      <c r="F13" s="10" t="s">
        <v>333</v>
      </c>
      <c r="G13" s="10">
        <f>SUBTOTAL(9,G12:G12)</f>
        <v>7455</v>
      </c>
    </row>
    <row r="14" spans="1:7" ht="20.100000000000001" customHeight="1" x14ac:dyDescent="0.15">
      <c r="A14" s="5" t="s">
        <v>491</v>
      </c>
      <c r="B14" s="25" t="s">
        <v>492</v>
      </c>
      <c r="C14" s="25"/>
      <c r="D14" s="5" t="s">
        <v>389</v>
      </c>
      <c r="E14" s="8">
        <v>1</v>
      </c>
      <c r="F14" s="8">
        <v>8275</v>
      </c>
      <c r="G14" s="8">
        <v>8275</v>
      </c>
    </row>
    <row r="15" spans="1:7" ht="24.95" customHeight="1" x14ac:dyDescent="0.15">
      <c r="A15" s="24" t="s">
        <v>488</v>
      </c>
      <c r="B15" s="24"/>
      <c r="C15" s="24"/>
      <c r="D15" s="24"/>
      <c r="E15" s="10">
        <f>SUBTOTAL(9,E14:E14)</f>
        <v>1</v>
      </c>
      <c r="F15" s="10" t="s">
        <v>333</v>
      </c>
      <c r="G15" s="10">
        <f>SUBTOTAL(9,G14:G14)</f>
        <v>8275</v>
      </c>
    </row>
    <row r="16" spans="1:7" ht="20.100000000000001" customHeight="1" x14ac:dyDescent="0.15">
      <c r="A16" s="5" t="s">
        <v>493</v>
      </c>
      <c r="B16" s="25" t="s">
        <v>494</v>
      </c>
      <c r="C16" s="25"/>
      <c r="D16" s="5" t="s">
        <v>389</v>
      </c>
      <c r="E16" s="8">
        <v>1</v>
      </c>
      <c r="F16" s="8">
        <v>1790</v>
      </c>
      <c r="G16" s="8">
        <v>1790</v>
      </c>
    </row>
    <row r="17" spans="1:7" ht="24.95" customHeight="1" x14ac:dyDescent="0.15">
      <c r="A17" s="24" t="s">
        <v>488</v>
      </c>
      <c r="B17" s="24"/>
      <c r="C17" s="24"/>
      <c r="D17" s="24"/>
      <c r="E17" s="10">
        <f>SUBTOTAL(9,E16:E16)</f>
        <v>1</v>
      </c>
      <c r="F17" s="10" t="s">
        <v>333</v>
      </c>
      <c r="G17" s="10">
        <f>SUBTOTAL(9,G16:G16)</f>
        <v>1790</v>
      </c>
    </row>
    <row r="18" spans="1:7" ht="39.950000000000003" customHeight="1" x14ac:dyDescent="0.15">
      <c r="A18" s="5" t="s">
        <v>495</v>
      </c>
      <c r="B18" s="25" t="s">
        <v>496</v>
      </c>
      <c r="C18" s="25"/>
      <c r="D18" s="5" t="s">
        <v>389</v>
      </c>
      <c r="E18" s="8">
        <v>1</v>
      </c>
      <c r="F18" s="8">
        <v>8980</v>
      </c>
      <c r="G18" s="8">
        <v>8980</v>
      </c>
    </row>
    <row r="19" spans="1:7" ht="24.95" customHeight="1" x14ac:dyDescent="0.15">
      <c r="A19" s="24" t="s">
        <v>488</v>
      </c>
      <c r="B19" s="24"/>
      <c r="C19" s="24"/>
      <c r="D19" s="24"/>
      <c r="E19" s="10">
        <f>SUBTOTAL(9,E18:E18)</f>
        <v>1</v>
      </c>
      <c r="F19" s="10" t="s">
        <v>333</v>
      </c>
      <c r="G19" s="10">
        <f>SUBTOTAL(9,G18:G18)</f>
        <v>8980</v>
      </c>
    </row>
    <row r="20" spans="1:7" ht="20.100000000000001" customHeight="1" x14ac:dyDescent="0.15">
      <c r="A20" s="5" t="s">
        <v>497</v>
      </c>
      <c r="B20" s="25" t="s">
        <v>498</v>
      </c>
      <c r="C20" s="25"/>
      <c r="D20" s="5" t="s">
        <v>389</v>
      </c>
      <c r="E20" s="8">
        <v>1</v>
      </c>
      <c r="F20" s="8">
        <v>2490</v>
      </c>
      <c r="G20" s="8">
        <v>2490</v>
      </c>
    </row>
    <row r="21" spans="1:7" ht="24.95" customHeight="1" x14ac:dyDescent="0.15">
      <c r="A21" s="24" t="s">
        <v>488</v>
      </c>
      <c r="B21" s="24"/>
      <c r="C21" s="24"/>
      <c r="D21" s="24"/>
      <c r="E21" s="10">
        <f>SUBTOTAL(9,E20:E20)</f>
        <v>1</v>
      </c>
      <c r="F21" s="10" t="s">
        <v>333</v>
      </c>
      <c r="G21" s="10">
        <f>SUBTOTAL(9,G20:G20)</f>
        <v>2490</v>
      </c>
    </row>
    <row r="22" spans="1:7" ht="20.100000000000001" customHeight="1" x14ac:dyDescent="0.15">
      <c r="A22" s="5" t="s">
        <v>499</v>
      </c>
      <c r="B22" s="25" t="s">
        <v>500</v>
      </c>
      <c r="C22" s="25"/>
      <c r="D22" s="5" t="s">
        <v>389</v>
      </c>
      <c r="E22" s="8">
        <v>1</v>
      </c>
      <c r="F22" s="8">
        <v>3315</v>
      </c>
      <c r="G22" s="8">
        <v>3315</v>
      </c>
    </row>
    <row r="23" spans="1:7" ht="24.95" customHeight="1" x14ac:dyDescent="0.15">
      <c r="A23" s="24" t="s">
        <v>488</v>
      </c>
      <c r="B23" s="24"/>
      <c r="C23" s="24"/>
      <c r="D23" s="24"/>
      <c r="E23" s="10">
        <f>SUBTOTAL(9,E22:E22)</f>
        <v>1</v>
      </c>
      <c r="F23" s="10" t="s">
        <v>333</v>
      </c>
      <c r="G23" s="10">
        <f>SUBTOTAL(9,G22:G22)</f>
        <v>3315</v>
      </c>
    </row>
    <row r="24" spans="1:7" ht="39.950000000000003" customHeight="1" x14ac:dyDescent="0.15">
      <c r="A24" s="5" t="s">
        <v>501</v>
      </c>
      <c r="B24" s="25" t="s">
        <v>502</v>
      </c>
      <c r="C24" s="25"/>
      <c r="D24" s="5" t="s">
        <v>389</v>
      </c>
      <c r="E24" s="8">
        <v>1</v>
      </c>
      <c r="F24" s="8">
        <v>890</v>
      </c>
      <c r="G24" s="8">
        <v>890</v>
      </c>
    </row>
    <row r="25" spans="1:7" ht="24.95" customHeight="1" x14ac:dyDescent="0.15">
      <c r="A25" s="24" t="s">
        <v>488</v>
      </c>
      <c r="B25" s="24"/>
      <c r="C25" s="24"/>
      <c r="D25" s="24"/>
      <c r="E25" s="10">
        <f>SUBTOTAL(9,E24:E24)</f>
        <v>1</v>
      </c>
      <c r="F25" s="10" t="s">
        <v>333</v>
      </c>
      <c r="G25" s="10">
        <f>SUBTOTAL(9,G24:G24)</f>
        <v>890</v>
      </c>
    </row>
    <row r="26" spans="1:7" ht="20.100000000000001" customHeight="1" x14ac:dyDescent="0.15">
      <c r="A26" s="5" t="s">
        <v>503</v>
      </c>
      <c r="B26" s="25" t="s">
        <v>504</v>
      </c>
      <c r="C26" s="25"/>
      <c r="D26" s="5" t="s">
        <v>389</v>
      </c>
      <c r="E26" s="8">
        <v>1</v>
      </c>
      <c r="F26" s="8">
        <v>4200</v>
      </c>
      <c r="G26" s="8">
        <v>4200</v>
      </c>
    </row>
    <row r="27" spans="1:7" ht="24.95" customHeight="1" x14ac:dyDescent="0.15">
      <c r="A27" s="24" t="s">
        <v>488</v>
      </c>
      <c r="B27" s="24"/>
      <c r="C27" s="24"/>
      <c r="D27" s="24"/>
      <c r="E27" s="10">
        <f>SUBTOTAL(9,E26:E26)</f>
        <v>1</v>
      </c>
      <c r="F27" s="10" t="s">
        <v>333</v>
      </c>
      <c r="G27" s="10">
        <f>SUBTOTAL(9,G26:G26)</f>
        <v>4200</v>
      </c>
    </row>
    <row r="28" spans="1:7" ht="39.950000000000003" customHeight="1" x14ac:dyDescent="0.15">
      <c r="A28" s="5" t="s">
        <v>505</v>
      </c>
      <c r="B28" s="25" t="s">
        <v>506</v>
      </c>
      <c r="C28" s="25"/>
      <c r="D28" s="5" t="s">
        <v>389</v>
      </c>
      <c r="E28" s="8">
        <v>1</v>
      </c>
      <c r="F28" s="8">
        <v>8340</v>
      </c>
      <c r="G28" s="8">
        <v>8340</v>
      </c>
    </row>
    <row r="29" spans="1:7" ht="24.95" customHeight="1" x14ac:dyDescent="0.15">
      <c r="A29" s="24" t="s">
        <v>488</v>
      </c>
      <c r="B29" s="24"/>
      <c r="C29" s="24"/>
      <c r="D29" s="24"/>
      <c r="E29" s="10">
        <f>SUBTOTAL(9,E28:E28)</f>
        <v>1</v>
      </c>
      <c r="F29" s="10" t="s">
        <v>333</v>
      </c>
      <c r="G29" s="10">
        <f>SUBTOTAL(9,G28:G28)</f>
        <v>8340</v>
      </c>
    </row>
    <row r="30" spans="1:7" ht="39.950000000000003" customHeight="1" x14ac:dyDescent="0.15">
      <c r="A30" s="5" t="s">
        <v>507</v>
      </c>
      <c r="B30" s="25" t="s">
        <v>508</v>
      </c>
      <c r="C30" s="25"/>
      <c r="D30" s="5" t="s">
        <v>389</v>
      </c>
      <c r="E30" s="8">
        <v>1</v>
      </c>
      <c r="F30" s="8">
        <v>7500</v>
      </c>
      <c r="G30" s="8">
        <v>7500</v>
      </c>
    </row>
    <row r="31" spans="1:7" ht="24.95" customHeight="1" x14ac:dyDescent="0.15">
      <c r="A31" s="24" t="s">
        <v>488</v>
      </c>
      <c r="B31" s="24"/>
      <c r="C31" s="24"/>
      <c r="D31" s="24"/>
      <c r="E31" s="10">
        <f>SUBTOTAL(9,E30:E30)</f>
        <v>1</v>
      </c>
      <c r="F31" s="10" t="s">
        <v>333</v>
      </c>
      <c r="G31" s="10">
        <f>SUBTOTAL(9,G30:G30)</f>
        <v>7500</v>
      </c>
    </row>
    <row r="32" spans="1:7" ht="20.100000000000001" customHeight="1" x14ac:dyDescent="0.15">
      <c r="A32" s="5" t="s">
        <v>509</v>
      </c>
      <c r="B32" s="25" t="s">
        <v>510</v>
      </c>
      <c r="C32" s="25"/>
      <c r="D32" s="5" t="s">
        <v>389</v>
      </c>
      <c r="E32" s="8">
        <v>1</v>
      </c>
      <c r="F32" s="8">
        <v>1200</v>
      </c>
      <c r="G32" s="8">
        <v>1200</v>
      </c>
    </row>
    <row r="33" spans="1:7" ht="24.95" customHeight="1" x14ac:dyDescent="0.15">
      <c r="A33" s="24" t="s">
        <v>488</v>
      </c>
      <c r="B33" s="24"/>
      <c r="C33" s="24"/>
      <c r="D33" s="24"/>
      <c r="E33" s="10">
        <f>SUBTOTAL(9,E32:E32)</f>
        <v>1</v>
      </c>
      <c r="F33" s="10" t="s">
        <v>333</v>
      </c>
      <c r="G33" s="10">
        <f>SUBTOTAL(9,G32:G32)</f>
        <v>1200</v>
      </c>
    </row>
    <row r="34" spans="1:7" ht="39.950000000000003" customHeight="1" x14ac:dyDescent="0.15">
      <c r="A34" s="5" t="s">
        <v>511</v>
      </c>
      <c r="B34" s="25" t="s">
        <v>512</v>
      </c>
      <c r="C34" s="25"/>
      <c r="D34" s="5" t="s">
        <v>389</v>
      </c>
      <c r="E34" s="8">
        <v>1</v>
      </c>
      <c r="F34" s="8">
        <v>4988</v>
      </c>
      <c r="G34" s="8">
        <v>4988</v>
      </c>
    </row>
    <row r="35" spans="1:7" ht="24.95" customHeight="1" x14ac:dyDescent="0.15">
      <c r="A35" s="24" t="s">
        <v>488</v>
      </c>
      <c r="B35" s="24"/>
      <c r="C35" s="24"/>
      <c r="D35" s="24"/>
      <c r="E35" s="10">
        <f>SUBTOTAL(9,E34:E34)</f>
        <v>1</v>
      </c>
      <c r="F35" s="10" t="s">
        <v>333</v>
      </c>
      <c r="G35" s="10">
        <f>SUBTOTAL(9,G34:G34)</f>
        <v>4988</v>
      </c>
    </row>
    <row r="36" spans="1:7" ht="20.100000000000001" customHeight="1" x14ac:dyDescent="0.15">
      <c r="A36" s="5" t="s">
        <v>513</v>
      </c>
      <c r="B36" s="25" t="s">
        <v>514</v>
      </c>
      <c r="C36" s="25"/>
      <c r="D36" s="5" t="s">
        <v>389</v>
      </c>
      <c r="E36" s="8">
        <v>1</v>
      </c>
      <c r="F36" s="8">
        <v>9970</v>
      </c>
      <c r="G36" s="8">
        <v>9970</v>
      </c>
    </row>
    <row r="37" spans="1:7" ht="24.95" customHeight="1" x14ac:dyDescent="0.15">
      <c r="A37" s="24" t="s">
        <v>488</v>
      </c>
      <c r="B37" s="24"/>
      <c r="C37" s="24"/>
      <c r="D37" s="24"/>
      <c r="E37" s="10">
        <f>SUBTOTAL(9,E36:E36)</f>
        <v>1</v>
      </c>
      <c r="F37" s="10" t="s">
        <v>333</v>
      </c>
      <c r="G37" s="10">
        <f>SUBTOTAL(9,G36:G36)</f>
        <v>9970</v>
      </c>
    </row>
    <row r="38" spans="1:7" ht="39.950000000000003" customHeight="1" x14ac:dyDescent="0.15">
      <c r="A38" s="5" t="s">
        <v>515</v>
      </c>
      <c r="B38" s="25" t="s">
        <v>516</v>
      </c>
      <c r="C38" s="25"/>
      <c r="D38" s="5" t="s">
        <v>389</v>
      </c>
      <c r="E38" s="8">
        <v>1</v>
      </c>
      <c r="F38" s="8">
        <v>2110</v>
      </c>
      <c r="G38" s="8">
        <v>2110</v>
      </c>
    </row>
    <row r="39" spans="1:7" ht="24.95" customHeight="1" x14ac:dyDescent="0.15">
      <c r="A39" s="24" t="s">
        <v>488</v>
      </c>
      <c r="B39" s="24"/>
      <c r="C39" s="24"/>
      <c r="D39" s="24"/>
      <c r="E39" s="10">
        <f>SUBTOTAL(9,E38:E38)</f>
        <v>1</v>
      </c>
      <c r="F39" s="10" t="s">
        <v>333</v>
      </c>
      <c r="G39" s="10">
        <f>SUBTOTAL(9,G38:G38)</f>
        <v>2110</v>
      </c>
    </row>
    <row r="40" spans="1:7" ht="20.100000000000001" customHeight="1" x14ac:dyDescent="0.15">
      <c r="A40" s="5" t="s">
        <v>517</v>
      </c>
      <c r="B40" s="25" t="s">
        <v>518</v>
      </c>
      <c r="C40" s="25"/>
      <c r="D40" s="5" t="s">
        <v>389</v>
      </c>
      <c r="E40" s="8">
        <v>1</v>
      </c>
      <c r="F40" s="8">
        <v>7575</v>
      </c>
      <c r="G40" s="8">
        <v>7575</v>
      </c>
    </row>
    <row r="41" spans="1:7" ht="24.95" customHeight="1" x14ac:dyDescent="0.15">
      <c r="A41" s="24" t="s">
        <v>488</v>
      </c>
      <c r="B41" s="24"/>
      <c r="C41" s="24"/>
      <c r="D41" s="24"/>
      <c r="E41" s="10">
        <f>SUBTOTAL(9,E40:E40)</f>
        <v>1</v>
      </c>
      <c r="F41" s="10" t="s">
        <v>333</v>
      </c>
      <c r="G41" s="10">
        <f>SUBTOTAL(9,G40:G40)</f>
        <v>7575</v>
      </c>
    </row>
    <row r="42" spans="1:7" ht="20.100000000000001" customHeight="1" x14ac:dyDescent="0.15">
      <c r="A42" s="5" t="s">
        <v>519</v>
      </c>
      <c r="B42" s="25" t="s">
        <v>520</v>
      </c>
      <c r="C42" s="25"/>
      <c r="D42" s="5" t="s">
        <v>389</v>
      </c>
      <c r="E42" s="8">
        <v>1</v>
      </c>
      <c r="F42" s="8">
        <v>4800</v>
      </c>
      <c r="G42" s="8">
        <v>4800</v>
      </c>
    </row>
    <row r="43" spans="1:7" ht="24.95" customHeight="1" x14ac:dyDescent="0.15">
      <c r="A43" s="24" t="s">
        <v>488</v>
      </c>
      <c r="B43" s="24"/>
      <c r="C43" s="24"/>
      <c r="D43" s="24"/>
      <c r="E43" s="10">
        <f>SUBTOTAL(9,E42:E42)</f>
        <v>1</v>
      </c>
      <c r="F43" s="10" t="s">
        <v>333</v>
      </c>
      <c r="G43" s="10">
        <f>SUBTOTAL(9,G42:G42)</f>
        <v>4800</v>
      </c>
    </row>
    <row r="44" spans="1:7" ht="39.950000000000003" customHeight="1" x14ac:dyDescent="0.15">
      <c r="A44" s="5" t="s">
        <v>521</v>
      </c>
      <c r="B44" s="25" t="s">
        <v>522</v>
      </c>
      <c r="C44" s="25"/>
      <c r="D44" s="5" t="s">
        <v>389</v>
      </c>
      <c r="E44" s="8">
        <v>1</v>
      </c>
      <c r="F44" s="8">
        <v>9895</v>
      </c>
      <c r="G44" s="8">
        <v>9895</v>
      </c>
    </row>
    <row r="45" spans="1:7" ht="24.95" customHeight="1" x14ac:dyDescent="0.15">
      <c r="A45" s="24" t="s">
        <v>488</v>
      </c>
      <c r="B45" s="24"/>
      <c r="C45" s="24"/>
      <c r="D45" s="24"/>
      <c r="E45" s="10">
        <f>SUBTOTAL(9,E44:E44)</f>
        <v>1</v>
      </c>
      <c r="F45" s="10" t="s">
        <v>333</v>
      </c>
      <c r="G45" s="10">
        <f>SUBTOTAL(9,G44:G44)</f>
        <v>9895</v>
      </c>
    </row>
    <row r="46" spans="1:7" ht="39.950000000000003" customHeight="1" x14ac:dyDescent="0.15">
      <c r="A46" s="5" t="s">
        <v>523</v>
      </c>
      <c r="B46" s="25" t="s">
        <v>524</v>
      </c>
      <c r="C46" s="25"/>
      <c r="D46" s="5" t="s">
        <v>389</v>
      </c>
      <c r="E46" s="8">
        <v>1</v>
      </c>
      <c r="F46" s="8">
        <v>9980</v>
      </c>
      <c r="G46" s="8">
        <v>9980</v>
      </c>
    </row>
    <row r="47" spans="1:7" ht="24.95" customHeight="1" x14ac:dyDescent="0.15">
      <c r="A47" s="24" t="s">
        <v>488</v>
      </c>
      <c r="B47" s="24"/>
      <c r="C47" s="24"/>
      <c r="D47" s="24"/>
      <c r="E47" s="10">
        <f>SUBTOTAL(9,E46:E46)</f>
        <v>1</v>
      </c>
      <c r="F47" s="10" t="s">
        <v>333</v>
      </c>
      <c r="G47" s="10">
        <f>SUBTOTAL(9,G46:G46)</f>
        <v>9980</v>
      </c>
    </row>
    <row r="48" spans="1:7" ht="20.100000000000001" customHeight="1" x14ac:dyDescent="0.15">
      <c r="A48" s="5" t="s">
        <v>525</v>
      </c>
      <c r="B48" s="25" t="s">
        <v>526</v>
      </c>
      <c r="C48" s="25"/>
      <c r="D48" s="5" t="s">
        <v>389</v>
      </c>
      <c r="E48" s="8">
        <v>1</v>
      </c>
      <c r="F48" s="8">
        <v>5540</v>
      </c>
      <c r="G48" s="8">
        <v>5540</v>
      </c>
    </row>
    <row r="49" spans="1:7" ht="24.95" customHeight="1" x14ac:dyDescent="0.15">
      <c r="A49" s="24" t="s">
        <v>488</v>
      </c>
      <c r="B49" s="24"/>
      <c r="C49" s="24"/>
      <c r="D49" s="24"/>
      <c r="E49" s="10">
        <f>SUBTOTAL(9,E48:E48)</f>
        <v>1</v>
      </c>
      <c r="F49" s="10" t="s">
        <v>333</v>
      </c>
      <c r="G49" s="10">
        <f>SUBTOTAL(9,G48:G48)</f>
        <v>5540</v>
      </c>
    </row>
    <row r="50" spans="1:7" ht="20.100000000000001" customHeight="1" x14ac:dyDescent="0.15">
      <c r="A50" s="5" t="s">
        <v>527</v>
      </c>
      <c r="B50" s="25" t="s">
        <v>528</v>
      </c>
      <c r="C50" s="25"/>
      <c r="D50" s="5" t="s">
        <v>389</v>
      </c>
      <c r="E50" s="8">
        <v>1</v>
      </c>
      <c r="F50" s="8">
        <v>3380.5</v>
      </c>
      <c r="G50" s="8">
        <v>3380.5</v>
      </c>
    </row>
    <row r="51" spans="1:7" ht="24.95" customHeight="1" x14ac:dyDescent="0.15">
      <c r="A51" s="24" t="s">
        <v>488</v>
      </c>
      <c r="B51" s="24"/>
      <c r="C51" s="24"/>
      <c r="D51" s="24"/>
      <c r="E51" s="10">
        <f>SUBTOTAL(9,E50:E50)</f>
        <v>1</v>
      </c>
      <c r="F51" s="10" t="s">
        <v>333</v>
      </c>
      <c r="G51" s="10">
        <f>SUBTOTAL(9,G50:G50)</f>
        <v>3380.5</v>
      </c>
    </row>
    <row r="52" spans="1:7" ht="39.950000000000003" customHeight="1" x14ac:dyDescent="0.15">
      <c r="A52" s="5" t="s">
        <v>529</v>
      </c>
      <c r="B52" s="25" t="s">
        <v>530</v>
      </c>
      <c r="C52" s="25"/>
      <c r="D52" s="5" t="s">
        <v>389</v>
      </c>
      <c r="E52" s="8">
        <v>1</v>
      </c>
      <c r="F52" s="8">
        <v>1990</v>
      </c>
      <c r="G52" s="8">
        <v>1990</v>
      </c>
    </row>
    <row r="53" spans="1:7" ht="24.95" customHeight="1" x14ac:dyDescent="0.15">
      <c r="A53" s="24" t="s">
        <v>488</v>
      </c>
      <c r="B53" s="24"/>
      <c r="C53" s="24"/>
      <c r="D53" s="24"/>
      <c r="E53" s="10">
        <f>SUBTOTAL(9,E52:E52)</f>
        <v>1</v>
      </c>
      <c r="F53" s="10" t="s">
        <v>333</v>
      </c>
      <c r="G53" s="10">
        <f>SUBTOTAL(9,G52:G52)</f>
        <v>1990</v>
      </c>
    </row>
    <row r="54" spans="1:7" ht="39.950000000000003" customHeight="1" x14ac:dyDescent="0.15">
      <c r="A54" s="5" t="s">
        <v>531</v>
      </c>
      <c r="B54" s="25" t="s">
        <v>532</v>
      </c>
      <c r="C54" s="25"/>
      <c r="D54" s="5" t="s">
        <v>389</v>
      </c>
      <c r="E54" s="8">
        <v>1</v>
      </c>
      <c r="F54" s="8">
        <v>3653</v>
      </c>
      <c r="G54" s="8">
        <v>3653</v>
      </c>
    </row>
    <row r="55" spans="1:7" ht="24.95" customHeight="1" x14ac:dyDescent="0.15">
      <c r="A55" s="24" t="s">
        <v>488</v>
      </c>
      <c r="B55" s="24"/>
      <c r="C55" s="24"/>
      <c r="D55" s="24"/>
      <c r="E55" s="10">
        <f>SUBTOTAL(9,E54:E54)</f>
        <v>1</v>
      </c>
      <c r="F55" s="10" t="s">
        <v>333</v>
      </c>
      <c r="G55" s="10">
        <f>SUBTOTAL(9,G54:G54)</f>
        <v>3653</v>
      </c>
    </row>
    <row r="56" spans="1:7" ht="39.950000000000003" customHeight="1" x14ac:dyDescent="0.15">
      <c r="A56" s="5" t="s">
        <v>533</v>
      </c>
      <c r="B56" s="25" t="s">
        <v>534</v>
      </c>
      <c r="C56" s="25"/>
      <c r="D56" s="5" t="s">
        <v>389</v>
      </c>
      <c r="E56" s="8">
        <v>1</v>
      </c>
      <c r="F56" s="8">
        <v>3540</v>
      </c>
      <c r="G56" s="8">
        <v>3540</v>
      </c>
    </row>
    <row r="57" spans="1:7" ht="24.95" customHeight="1" x14ac:dyDescent="0.15">
      <c r="A57" s="24" t="s">
        <v>488</v>
      </c>
      <c r="B57" s="24"/>
      <c r="C57" s="24"/>
      <c r="D57" s="24"/>
      <c r="E57" s="10">
        <f>SUBTOTAL(9,E56:E56)</f>
        <v>1</v>
      </c>
      <c r="F57" s="10" t="s">
        <v>333</v>
      </c>
      <c r="G57" s="10">
        <f>SUBTOTAL(9,G56:G56)</f>
        <v>3540</v>
      </c>
    </row>
    <row r="58" spans="1:7" ht="39.950000000000003" customHeight="1" x14ac:dyDescent="0.15">
      <c r="A58" s="5" t="s">
        <v>535</v>
      </c>
      <c r="B58" s="25" t="s">
        <v>536</v>
      </c>
      <c r="C58" s="25"/>
      <c r="D58" s="5" t="s">
        <v>389</v>
      </c>
      <c r="E58" s="8">
        <v>1</v>
      </c>
      <c r="F58" s="8">
        <v>2318.6</v>
      </c>
      <c r="G58" s="8">
        <v>2318.6</v>
      </c>
    </row>
    <row r="59" spans="1:7" ht="24.95" customHeight="1" x14ac:dyDescent="0.15">
      <c r="A59" s="24" t="s">
        <v>488</v>
      </c>
      <c r="B59" s="24"/>
      <c r="C59" s="24"/>
      <c r="D59" s="24"/>
      <c r="E59" s="10">
        <f>SUBTOTAL(9,E58:E58)</f>
        <v>1</v>
      </c>
      <c r="F59" s="10" t="s">
        <v>333</v>
      </c>
      <c r="G59" s="10">
        <f>SUBTOTAL(9,G58:G58)</f>
        <v>2318.6</v>
      </c>
    </row>
    <row r="60" spans="1:7" ht="39.950000000000003" customHeight="1" x14ac:dyDescent="0.15">
      <c r="A60" s="5" t="s">
        <v>537</v>
      </c>
      <c r="B60" s="25" t="s">
        <v>538</v>
      </c>
      <c r="C60" s="25"/>
      <c r="D60" s="5" t="s">
        <v>389</v>
      </c>
      <c r="E60" s="8">
        <v>1</v>
      </c>
      <c r="F60" s="8">
        <v>425</v>
      </c>
      <c r="G60" s="8">
        <v>425</v>
      </c>
    </row>
    <row r="61" spans="1:7" ht="24.95" customHeight="1" x14ac:dyDescent="0.15">
      <c r="A61" s="24" t="s">
        <v>488</v>
      </c>
      <c r="B61" s="24"/>
      <c r="C61" s="24"/>
      <c r="D61" s="24"/>
      <c r="E61" s="10">
        <f>SUBTOTAL(9,E60:E60)</f>
        <v>1</v>
      </c>
      <c r="F61" s="10" t="s">
        <v>333</v>
      </c>
      <c r="G61" s="10">
        <f>SUBTOTAL(9,G60:G60)</f>
        <v>425</v>
      </c>
    </row>
    <row r="62" spans="1:7" ht="39.950000000000003" customHeight="1" x14ac:dyDescent="0.15">
      <c r="A62" s="5" t="s">
        <v>539</v>
      </c>
      <c r="B62" s="25" t="s">
        <v>540</v>
      </c>
      <c r="C62" s="25"/>
      <c r="D62" s="5" t="s">
        <v>389</v>
      </c>
      <c r="E62" s="8">
        <v>1</v>
      </c>
      <c r="F62" s="8">
        <v>2550</v>
      </c>
      <c r="G62" s="8">
        <v>2550</v>
      </c>
    </row>
    <row r="63" spans="1:7" ht="24.95" customHeight="1" x14ac:dyDescent="0.15">
      <c r="A63" s="24" t="s">
        <v>488</v>
      </c>
      <c r="B63" s="24"/>
      <c r="C63" s="24"/>
      <c r="D63" s="24"/>
      <c r="E63" s="10">
        <f>SUBTOTAL(9,E62:E62)</f>
        <v>1</v>
      </c>
      <c r="F63" s="10" t="s">
        <v>333</v>
      </c>
      <c r="G63" s="10">
        <f>SUBTOTAL(9,G62:G62)</f>
        <v>2550</v>
      </c>
    </row>
    <row r="64" spans="1:7" ht="39.950000000000003" customHeight="1" x14ac:dyDescent="0.15">
      <c r="A64" s="5" t="s">
        <v>541</v>
      </c>
      <c r="B64" s="25" t="s">
        <v>542</v>
      </c>
      <c r="C64" s="25"/>
      <c r="D64" s="5" t="s">
        <v>389</v>
      </c>
      <c r="E64" s="8">
        <v>1</v>
      </c>
      <c r="F64" s="8">
        <v>9741.25</v>
      </c>
      <c r="G64" s="8">
        <v>9741.25</v>
      </c>
    </row>
    <row r="65" spans="1:7" ht="24.95" customHeight="1" x14ac:dyDescent="0.15">
      <c r="A65" s="24" t="s">
        <v>488</v>
      </c>
      <c r="B65" s="24"/>
      <c r="C65" s="24"/>
      <c r="D65" s="24"/>
      <c r="E65" s="10">
        <f>SUBTOTAL(9,E64:E64)</f>
        <v>1</v>
      </c>
      <c r="F65" s="10" t="s">
        <v>333</v>
      </c>
      <c r="G65" s="10">
        <f>SUBTOTAL(9,G64:G64)</f>
        <v>9741.25</v>
      </c>
    </row>
    <row r="66" spans="1:7" ht="39.950000000000003" customHeight="1" x14ac:dyDescent="0.15">
      <c r="A66" s="5" t="s">
        <v>543</v>
      </c>
      <c r="B66" s="25" t="s">
        <v>544</v>
      </c>
      <c r="C66" s="25"/>
      <c r="D66" s="5" t="s">
        <v>389</v>
      </c>
      <c r="E66" s="8">
        <v>1</v>
      </c>
      <c r="F66" s="8">
        <v>9585</v>
      </c>
      <c r="G66" s="8">
        <v>9585</v>
      </c>
    </row>
    <row r="67" spans="1:7" ht="24.95" customHeight="1" x14ac:dyDescent="0.15">
      <c r="A67" s="24" t="s">
        <v>488</v>
      </c>
      <c r="B67" s="24"/>
      <c r="C67" s="24"/>
      <c r="D67" s="24"/>
      <c r="E67" s="10">
        <f>SUBTOTAL(9,E66:E66)</f>
        <v>1</v>
      </c>
      <c r="F67" s="10" t="s">
        <v>333</v>
      </c>
      <c r="G67" s="10">
        <f>SUBTOTAL(9,G66:G66)</f>
        <v>9585</v>
      </c>
    </row>
    <row r="68" spans="1:7" ht="20.100000000000001" customHeight="1" x14ac:dyDescent="0.15">
      <c r="A68" s="5" t="s">
        <v>545</v>
      </c>
      <c r="B68" s="25" t="s">
        <v>546</v>
      </c>
      <c r="C68" s="25"/>
      <c r="D68" s="5" t="s">
        <v>389</v>
      </c>
      <c r="E68" s="8">
        <v>1</v>
      </c>
      <c r="F68" s="8">
        <v>4400</v>
      </c>
      <c r="G68" s="8">
        <v>4400</v>
      </c>
    </row>
    <row r="69" spans="1:7" ht="24.95" customHeight="1" x14ac:dyDescent="0.15">
      <c r="A69" s="24" t="s">
        <v>488</v>
      </c>
      <c r="B69" s="24"/>
      <c r="C69" s="24"/>
      <c r="D69" s="24"/>
      <c r="E69" s="10">
        <f>SUBTOTAL(9,E68:E68)</f>
        <v>1</v>
      </c>
      <c r="F69" s="10" t="s">
        <v>333</v>
      </c>
      <c r="G69" s="10">
        <f>SUBTOTAL(9,G68:G68)</f>
        <v>4400</v>
      </c>
    </row>
    <row r="70" spans="1:7" ht="39.950000000000003" customHeight="1" x14ac:dyDescent="0.15">
      <c r="A70" s="5" t="s">
        <v>547</v>
      </c>
      <c r="B70" s="25" t="s">
        <v>548</v>
      </c>
      <c r="C70" s="25"/>
      <c r="D70" s="5" t="s">
        <v>389</v>
      </c>
      <c r="E70" s="8">
        <v>1</v>
      </c>
      <c r="F70" s="8">
        <v>3550</v>
      </c>
      <c r="G70" s="8">
        <v>3550</v>
      </c>
    </row>
    <row r="71" spans="1:7" ht="24.95" customHeight="1" x14ac:dyDescent="0.15">
      <c r="A71" s="24" t="s">
        <v>488</v>
      </c>
      <c r="B71" s="24"/>
      <c r="C71" s="24"/>
      <c r="D71" s="24"/>
      <c r="E71" s="10">
        <f>SUBTOTAL(9,E70:E70)</f>
        <v>1</v>
      </c>
      <c r="F71" s="10" t="s">
        <v>333</v>
      </c>
      <c r="G71" s="10">
        <f>SUBTOTAL(9,G70:G70)</f>
        <v>3550</v>
      </c>
    </row>
    <row r="72" spans="1:7" ht="39.950000000000003" customHeight="1" x14ac:dyDescent="0.15">
      <c r="A72" s="5" t="s">
        <v>549</v>
      </c>
      <c r="B72" s="25" t="s">
        <v>550</v>
      </c>
      <c r="C72" s="25"/>
      <c r="D72" s="5" t="s">
        <v>389</v>
      </c>
      <c r="E72" s="8">
        <v>1</v>
      </c>
      <c r="F72" s="8">
        <v>4650</v>
      </c>
      <c r="G72" s="8">
        <v>4650</v>
      </c>
    </row>
    <row r="73" spans="1:7" ht="24.95" customHeight="1" x14ac:dyDescent="0.15">
      <c r="A73" s="24" t="s">
        <v>488</v>
      </c>
      <c r="B73" s="24"/>
      <c r="C73" s="24"/>
      <c r="D73" s="24"/>
      <c r="E73" s="10">
        <f>SUBTOTAL(9,E72:E72)</f>
        <v>1</v>
      </c>
      <c r="F73" s="10" t="s">
        <v>333</v>
      </c>
      <c r="G73" s="10">
        <f>SUBTOTAL(9,G72:G72)</f>
        <v>4650</v>
      </c>
    </row>
    <row r="74" spans="1:7" ht="39.950000000000003" customHeight="1" x14ac:dyDescent="0.15">
      <c r="A74" s="5" t="s">
        <v>551</v>
      </c>
      <c r="B74" s="25" t="s">
        <v>552</v>
      </c>
      <c r="C74" s="25"/>
      <c r="D74" s="5" t="s">
        <v>389</v>
      </c>
      <c r="E74" s="8">
        <v>1</v>
      </c>
      <c r="F74" s="8">
        <v>9600</v>
      </c>
      <c r="G74" s="8">
        <v>9600</v>
      </c>
    </row>
    <row r="75" spans="1:7" ht="24.95" customHeight="1" x14ac:dyDescent="0.15">
      <c r="A75" s="24" t="s">
        <v>488</v>
      </c>
      <c r="B75" s="24"/>
      <c r="C75" s="24"/>
      <c r="D75" s="24"/>
      <c r="E75" s="10">
        <f>SUBTOTAL(9,E74:E74)</f>
        <v>1</v>
      </c>
      <c r="F75" s="10" t="s">
        <v>333</v>
      </c>
      <c r="G75" s="10">
        <f>SUBTOTAL(9,G74:G74)</f>
        <v>9600</v>
      </c>
    </row>
    <row r="76" spans="1:7" ht="39.950000000000003" customHeight="1" x14ac:dyDescent="0.15">
      <c r="A76" s="5" t="s">
        <v>553</v>
      </c>
      <c r="B76" s="25" t="s">
        <v>554</v>
      </c>
      <c r="C76" s="25"/>
      <c r="D76" s="5" t="s">
        <v>389</v>
      </c>
      <c r="E76" s="8">
        <v>1</v>
      </c>
      <c r="F76" s="8">
        <v>2550</v>
      </c>
      <c r="G76" s="8">
        <v>2550</v>
      </c>
    </row>
    <row r="77" spans="1:7" ht="24.95" customHeight="1" x14ac:dyDescent="0.15">
      <c r="A77" s="24" t="s">
        <v>488</v>
      </c>
      <c r="B77" s="24"/>
      <c r="C77" s="24"/>
      <c r="D77" s="24"/>
      <c r="E77" s="10">
        <f>SUBTOTAL(9,E76:E76)</f>
        <v>1</v>
      </c>
      <c r="F77" s="10" t="s">
        <v>333</v>
      </c>
      <c r="G77" s="10">
        <f>SUBTOTAL(9,G76:G76)</f>
        <v>2550</v>
      </c>
    </row>
    <row r="78" spans="1:7" ht="24.95" customHeight="1" x14ac:dyDescent="0.15">
      <c r="A78" s="24" t="s">
        <v>555</v>
      </c>
      <c r="B78" s="24"/>
      <c r="C78" s="24"/>
      <c r="D78" s="24"/>
      <c r="E78" s="24"/>
      <c r="F78" s="24"/>
      <c r="G78" s="10">
        <f>SUBTOTAL(9,G10:G77)</f>
        <v>242921.17</v>
      </c>
    </row>
    <row r="79" spans="1:7" ht="24.95" customHeight="1" x14ac:dyDescent="0.15"/>
    <row r="80" spans="1:7" ht="20.100000000000001" customHeight="1" x14ac:dyDescent="0.15">
      <c r="A80" s="22" t="s">
        <v>415</v>
      </c>
      <c r="B80" s="22"/>
      <c r="C80" s="23" t="s">
        <v>248</v>
      </c>
      <c r="D80" s="23"/>
      <c r="E80" s="23"/>
      <c r="F80" s="23"/>
      <c r="G80" s="23"/>
    </row>
    <row r="81" spans="1:7" ht="20.100000000000001" customHeight="1" x14ac:dyDescent="0.15">
      <c r="A81" s="22" t="s">
        <v>416</v>
      </c>
      <c r="B81" s="22"/>
      <c r="C81" s="23" t="s">
        <v>417</v>
      </c>
      <c r="D81" s="23"/>
      <c r="E81" s="23"/>
      <c r="F81" s="23"/>
      <c r="G81" s="23"/>
    </row>
    <row r="82" spans="1:7" ht="24.95" customHeight="1" x14ac:dyDescent="0.15">
      <c r="A82" s="22" t="s">
        <v>418</v>
      </c>
      <c r="B82" s="22"/>
      <c r="C82" s="23" t="s">
        <v>389</v>
      </c>
      <c r="D82" s="23"/>
      <c r="E82" s="23"/>
      <c r="F82" s="23"/>
      <c r="G82" s="23"/>
    </row>
    <row r="83" spans="1:7" ht="15" customHeight="1" x14ac:dyDescent="0.15"/>
    <row r="84" spans="1:7" ht="24.95" customHeight="1" x14ac:dyDescent="0.15">
      <c r="A84" s="14" t="s">
        <v>556</v>
      </c>
      <c r="B84" s="14"/>
      <c r="C84" s="14"/>
      <c r="D84" s="14"/>
      <c r="E84" s="14"/>
      <c r="F84" s="14"/>
      <c r="G84" s="14"/>
    </row>
    <row r="85" spans="1:7" ht="15" customHeight="1" x14ac:dyDescent="0.15"/>
    <row r="86" spans="1:7" ht="50.1" customHeight="1" x14ac:dyDescent="0.15">
      <c r="A86" s="5" t="s">
        <v>325</v>
      </c>
      <c r="B86" s="20" t="s">
        <v>455</v>
      </c>
      <c r="C86" s="20"/>
      <c r="D86" s="5" t="s">
        <v>482</v>
      </c>
      <c r="E86" s="5" t="s">
        <v>483</v>
      </c>
      <c r="F86" s="5" t="s">
        <v>484</v>
      </c>
      <c r="G86" s="5" t="s">
        <v>485</v>
      </c>
    </row>
    <row r="87" spans="1:7" ht="15" customHeight="1" x14ac:dyDescent="0.15">
      <c r="A87" s="5">
        <v>1</v>
      </c>
      <c r="B87" s="20">
        <v>2</v>
      </c>
      <c r="C87" s="20"/>
      <c r="D87" s="5">
        <v>3</v>
      </c>
      <c r="E87" s="5">
        <v>4</v>
      </c>
      <c r="F87" s="5">
        <v>5</v>
      </c>
      <c r="G87" s="5">
        <v>6</v>
      </c>
    </row>
    <row r="88" spans="1:7" ht="39.950000000000003" customHeight="1" x14ac:dyDescent="0.15">
      <c r="A88" s="5" t="s">
        <v>330</v>
      </c>
      <c r="B88" s="25" t="s">
        <v>557</v>
      </c>
      <c r="C88" s="25"/>
      <c r="D88" s="5" t="s">
        <v>389</v>
      </c>
      <c r="E88" s="8">
        <v>1</v>
      </c>
      <c r="F88" s="8">
        <v>48900</v>
      </c>
      <c r="G88" s="8">
        <v>48900</v>
      </c>
    </row>
    <row r="89" spans="1:7" ht="24.95" customHeight="1" x14ac:dyDescent="0.15">
      <c r="A89" s="24" t="s">
        <v>488</v>
      </c>
      <c r="B89" s="24"/>
      <c r="C89" s="24"/>
      <c r="D89" s="24"/>
      <c r="E89" s="10">
        <f>SUBTOTAL(9,E88:E88)</f>
        <v>1</v>
      </c>
      <c r="F89" s="10" t="s">
        <v>333</v>
      </c>
      <c r="G89" s="10">
        <f>SUBTOTAL(9,G88:G88)</f>
        <v>48900</v>
      </c>
    </row>
    <row r="90" spans="1:7" ht="24.95" customHeight="1" x14ac:dyDescent="0.15">
      <c r="A90" s="24" t="s">
        <v>555</v>
      </c>
      <c r="B90" s="24"/>
      <c r="C90" s="24"/>
      <c r="D90" s="24"/>
      <c r="E90" s="24"/>
      <c r="F90" s="24"/>
      <c r="G90" s="10">
        <f>SUBTOTAL(9,G88:G89)</f>
        <v>48900</v>
      </c>
    </row>
    <row r="91" spans="1:7" ht="24.95" customHeight="1" x14ac:dyDescent="0.15"/>
    <row r="92" spans="1:7" ht="20.100000000000001" customHeight="1" x14ac:dyDescent="0.15">
      <c r="A92" s="22" t="s">
        <v>415</v>
      </c>
      <c r="B92" s="22"/>
      <c r="C92" s="23" t="s">
        <v>248</v>
      </c>
      <c r="D92" s="23"/>
      <c r="E92" s="23"/>
      <c r="F92" s="23"/>
      <c r="G92" s="23"/>
    </row>
    <row r="93" spans="1:7" ht="20.100000000000001" customHeight="1" x14ac:dyDescent="0.15">
      <c r="A93" s="22" t="s">
        <v>416</v>
      </c>
      <c r="B93" s="22"/>
      <c r="C93" s="23" t="s">
        <v>417</v>
      </c>
      <c r="D93" s="23"/>
      <c r="E93" s="23"/>
      <c r="F93" s="23"/>
      <c r="G93" s="23"/>
    </row>
    <row r="94" spans="1:7" ht="24.95" customHeight="1" x14ac:dyDescent="0.15">
      <c r="A94" s="22" t="s">
        <v>418</v>
      </c>
      <c r="B94" s="22"/>
      <c r="C94" s="23" t="s">
        <v>389</v>
      </c>
      <c r="D94" s="23"/>
      <c r="E94" s="23"/>
      <c r="F94" s="23"/>
      <c r="G94" s="23"/>
    </row>
    <row r="95" spans="1:7" ht="15" customHeight="1" x14ac:dyDescent="0.15"/>
    <row r="96" spans="1:7" ht="24.95" customHeight="1" x14ac:dyDescent="0.15">
      <c r="A96" s="14" t="s">
        <v>558</v>
      </c>
      <c r="B96" s="14"/>
      <c r="C96" s="14"/>
      <c r="D96" s="14"/>
      <c r="E96" s="14"/>
      <c r="F96" s="14"/>
      <c r="G96" s="14"/>
    </row>
    <row r="97" spans="1:7" ht="15" customHeight="1" x14ac:dyDescent="0.15"/>
    <row r="98" spans="1:7" ht="50.1" customHeight="1" x14ac:dyDescent="0.15">
      <c r="A98" s="5" t="s">
        <v>325</v>
      </c>
      <c r="B98" s="20" t="s">
        <v>455</v>
      </c>
      <c r="C98" s="20"/>
      <c r="D98" s="5" t="s">
        <v>482</v>
      </c>
      <c r="E98" s="5" t="s">
        <v>483</v>
      </c>
      <c r="F98" s="5" t="s">
        <v>484</v>
      </c>
      <c r="G98" s="5" t="s">
        <v>485</v>
      </c>
    </row>
    <row r="99" spans="1:7" ht="15" customHeight="1" x14ac:dyDescent="0.15">
      <c r="A99" s="5">
        <v>1</v>
      </c>
      <c r="B99" s="20">
        <v>2</v>
      </c>
      <c r="C99" s="20"/>
      <c r="D99" s="5">
        <v>3</v>
      </c>
      <c r="E99" s="5">
        <v>4</v>
      </c>
      <c r="F99" s="5">
        <v>5</v>
      </c>
      <c r="G99" s="5">
        <v>6</v>
      </c>
    </row>
    <row r="100" spans="1:7" ht="39.950000000000003" customHeight="1" x14ac:dyDescent="0.15">
      <c r="A100" s="5" t="s">
        <v>430</v>
      </c>
      <c r="B100" s="25" t="s">
        <v>559</v>
      </c>
      <c r="C100" s="25"/>
      <c r="D100" s="5" t="s">
        <v>389</v>
      </c>
      <c r="E100" s="8">
        <v>1</v>
      </c>
      <c r="F100" s="8">
        <v>2716.3</v>
      </c>
      <c r="G100" s="8">
        <v>2716.3</v>
      </c>
    </row>
    <row r="101" spans="1:7" ht="24.95" customHeight="1" x14ac:dyDescent="0.15">
      <c r="A101" s="24" t="s">
        <v>488</v>
      </c>
      <c r="B101" s="24"/>
      <c r="C101" s="24"/>
      <c r="D101" s="24"/>
      <c r="E101" s="10">
        <f>SUBTOTAL(9,E100:E100)</f>
        <v>1</v>
      </c>
      <c r="F101" s="10" t="s">
        <v>333</v>
      </c>
      <c r="G101" s="10">
        <f>SUBTOTAL(9,G100:G100)</f>
        <v>2716.3</v>
      </c>
    </row>
    <row r="102" spans="1:7" ht="39.950000000000003" customHeight="1" x14ac:dyDescent="0.15">
      <c r="A102" s="5" t="s">
        <v>431</v>
      </c>
      <c r="B102" s="25" t="s">
        <v>560</v>
      </c>
      <c r="C102" s="25"/>
      <c r="D102" s="5" t="s">
        <v>389</v>
      </c>
      <c r="E102" s="8">
        <v>1</v>
      </c>
      <c r="F102" s="8">
        <v>27063.46</v>
      </c>
      <c r="G102" s="8">
        <v>27063.46</v>
      </c>
    </row>
    <row r="103" spans="1:7" ht="24.95" customHeight="1" x14ac:dyDescent="0.15">
      <c r="A103" s="24" t="s">
        <v>488</v>
      </c>
      <c r="B103" s="24"/>
      <c r="C103" s="24"/>
      <c r="D103" s="24"/>
      <c r="E103" s="10">
        <f>SUBTOTAL(9,E102:E102)</f>
        <v>1</v>
      </c>
      <c r="F103" s="10" t="s">
        <v>333</v>
      </c>
      <c r="G103" s="10">
        <f>SUBTOTAL(9,G102:G102)</f>
        <v>27063.46</v>
      </c>
    </row>
    <row r="104" spans="1:7" ht="39.950000000000003" customHeight="1" x14ac:dyDescent="0.15">
      <c r="A104" s="5" t="s">
        <v>561</v>
      </c>
      <c r="B104" s="25" t="s">
        <v>562</v>
      </c>
      <c r="C104" s="25"/>
      <c r="D104" s="5" t="s">
        <v>389</v>
      </c>
      <c r="E104" s="8">
        <v>1</v>
      </c>
      <c r="F104" s="8">
        <v>28960.76</v>
      </c>
      <c r="G104" s="8">
        <v>28960.76</v>
      </c>
    </row>
    <row r="105" spans="1:7" ht="24.95" customHeight="1" x14ac:dyDescent="0.15">
      <c r="A105" s="24" t="s">
        <v>488</v>
      </c>
      <c r="B105" s="24"/>
      <c r="C105" s="24"/>
      <c r="D105" s="24"/>
      <c r="E105" s="10">
        <f>SUBTOTAL(9,E104:E104)</f>
        <v>1</v>
      </c>
      <c r="F105" s="10" t="s">
        <v>333</v>
      </c>
      <c r="G105" s="10">
        <f>SUBTOTAL(9,G104:G104)</f>
        <v>28960.76</v>
      </c>
    </row>
    <row r="106" spans="1:7" ht="39.950000000000003" customHeight="1" x14ac:dyDescent="0.15">
      <c r="A106" s="5" t="s">
        <v>563</v>
      </c>
      <c r="B106" s="25" t="s">
        <v>564</v>
      </c>
      <c r="C106" s="25"/>
      <c r="D106" s="5" t="s">
        <v>389</v>
      </c>
      <c r="E106" s="8">
        <v>1</v>
      </c>
      <c r="F106" s="8">
        <v>17283.7</v>
      </c>
      <c r="G106" s="8">
        <v>17283.7</v>
      </c>
    </row>
    <row r="107" spans="1:7" ht="24.95" customHeight="1" x14ac:dyDescent="0.15">
      <c r="A107" s="24" t="s">
        <v>488</v>
      </c>
      <c r="B107" s="24"/>
      <c r="C107" s="24"/>
      <c r="D107" s="24"/>
      <c r="E107" s="10">
        <f>SUBTOTAL(9,E106:E106)</f>
        <v>1</v>
      </c>
      <c r="F107" s="10" t="s">
        <v>333</v>
      </c>
      <c r="G107" s="10">
        <f>SUBTOTAL(9,G106:G106)</f>
        <v>17283.7</v>
      </c>
    </row>
    <row r="108" spans="1:7" ht="24.95" customHeight="1" x14ac:dyDescent="0.15">
      <c r="A108" s="24" t="s">
        <v>555</v>
      </c>
      <c r="B108" s="24"/>
      <c r="C108" s="24"/>
      <c r="D108" s="24"/>
      <c r="E108" s="24"/>
      <c r="F108" s="24"/>
      <c r="G108" s="10">
        <f>SUBTOTAL(9,G100:G107)</f>
        <v>76024.22</v>
      </c>
    </row>
    <row r="109" spans="1:7" ht="24.95" customHeight="1" x14ac:dyDescent="0.15"/>
    <row r="110" spans="1:7" ht="20.100000000000001" customHeight="1" x14ac:dyDescent="0.15">
      <c r="A110" s="22" t="s">
        <v>415</v>
      </c>
      <c r="B110" s="22"/>
      <c r="C110" s="23" t="s">
        <v>248</v>
      </c>
      <c r="D110" s="23"/>
      <c r="E110" s="23"/>
      <c r="F110" s="23"/>
      <c r="G110" s="23"/>
    </row>
    <row r="111" spans="1:7" ht="20.100000000000001" customHeight="1" x14ac:dyDescent="0.15">
      <c r="A111" s="22" t="s">
        <v>416</v>
      </c>
      <c r="B111" s="22"/>
      <c r="C111" s="23" t="s">
        <v>417</v>
      </c>
      <c r="D111" s="23"/>
      <c r="E111" s="23"/>
      <c r="F111" s="23"/>
      <c r="G111" s="23"/>
    </row>
    <row r="112" spans="1:7" ht="24.95" customHeight="1" x14ac:dyDescent="0.15">
      <c r="A112" s="22" t="s">
        <v>418</v>
      </c>
      <c r="B112" s="22"/>
      <c r="C112" s="23" t="s">
        <v>389</v>
      </c>
      <c r="D112" s="23"/>
      <c r="E112" s="23"/>
      <c r="F112" s="23"/>
      <c r="G112" s="23"/>
    </row>
    <row r="113" spans="1:7" ht="15" customHeight="1" x14ac:dyDescent="0.15"/>
    <row r="114" spans="1:7" ht="24.95" customHeight="1" x14ac:dyDescent="0.15">
      <c r="A114" s="14" t="s">
        <v>565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325</v>
      </c>
      <c r="B116" s="20" t="s">
        <v>455</v>
      </c>
      <c r="C116" s="20"/>
      <c r="D116" s="5" t="s">
        <v>482</v>
      </c>
      <c r="E116" s="5" t="s">
        <v>483</v>
      </c>
      <c r="F116" s="5" t="s">
        <v>484</v>
      </c>
      <c r="G116" s="5" t="s">
        <v>485</v>
      </c>
    </row>
    <row r="117" spans="1:7" ht="15" customHeight="1" x14ac:dyDescent="0.15">
      <c r="A117" s="5">
        <v>1</v>
      </c>
      <c r="B117" s="20">
        <v>2</v>
      </c>
      <c r="C117" s="20"/>
      <c r="D117" s="5">
        <v>3</v>
      </c>
      <c r="E117" s="5">
        <v>4</v>
      </c>
      <c r="F117" s="5">
        <v>5</v>
      </c>
      <c r="G117" s="5">
        <v>6</v>
      </c>
    </row>
    <row r="118" spans="1:7" ht="39.950000000000003" customHeight="1" x14ac:dyDescent="0.15">
      <c r="A118" s="5" t="s">
        <v>435</v>
      </c>
      <c r="B118" s="25" t="s">
        <v>566</v>
      </c>
      <c r="C118" s="25"/>
      <c r="D118" s="5" t="s">
        <v>389</v>
      </c>
      <c r="E118" s="8">
        <v>1</v>
      </c>
      <c r="F118" s="8">
        <v>36578.01</v>
      </c>
      <c r="G118" s="8">
        <v>36578.01</v>
      </c>
    </row>
    <row r="119" spans="1:7" ht="24.95" customHeight="1" x14ac:dyDescent="0.15">
      <c r="A119" s="24" t="s">
        <v>488</v>
      </c>
      <c r="B119" s="24"/>
      <c r="C119" s="24"/>
      <c r="D119" s="24"/>
      <c r="E119" s="10">
        <f>SUBTOTAL(9,E118:E118)</f>
        <v>1</v>
      </c>
      <c r="F119" s="10" t="s">
        <v>333</v>
      </c>
      <c r="G119" s="10">
        <f>SUBTOTAL(9,G118:G118)</f>
        <v>36578.01</v>
      </c>
    </row>
    <row r="120" spans="1:7" ht="39.950000000000003" customHeight="1" x14ac:dyDescent="0.15">
      <c r="A120" s="5" t="s">
        <v>436</v>
      </c>
      <c r="B120" s="25" t="s">
        <v>567</v>
      </c>
      <c r="C120" s="25"/>
      <c r="D120" s="5" t="s">
        <v>389</v>
      </c>
      <c r="E120" s="8">
        <v>1</v>
      </c>
      <c r="F120" s="8">
        <v>15700</v>
      </c>
      <c r="G120" s="8">
        <v>15700</v>
      </c>
    </row>
    <row r="121" spans="1:7" ht="24.95" customHeight="1" x14ac:dyDescent="0.15">
      <c r="A121" s="24" t="s">
        <v>488</v>
      </c>
      <c r="B121" s="24"/>
      <c r="C121" s="24"/>
      <c r="D121" s="24"/>
      <c r="E121" s="10">
        <f>SUBTOTAL(9,E120:E120)</f>
        <v>1</v>
      </c>
      <c r="F121" s="10" t="s">
        <v>333</v>
      </c>
      <c r="G121" s="10">
        <f>SUBTOTAL(9,G120:G120)</f>
        <v>15700</v>
      </c>
    </row>
    <row r="122" spans="1:7" ht="39.950000000000003" customHeight="1" x14ac:dyDescent="0.15">
      <c r="A122" s="5" t="s">
        <v>568</v>
      </c>
      <c r="B122" s="25" t="s">
        <v>569</v>
      </c>
      <c r="C122" s="25"/>
      <c r="D122" s="5" t="s">
        <v>389</v>
      </c>
      <c r="E122" s="8">
        <v>1</v>
      </c>
      <c r="F122" s="8">
        <v>31200</v>
      </c>
      <c r="G122" s="8">
        <v>31200</v>
      </c>
    </row>
    <row r="123" spans="1:7" ht="24.95" customHeight="1" x14ac:dyDescent="0.15">
      <c r="A123" s="24" t="s">
        <v>488</v>
      </c>
      <c r="B123" s="24"/>
      <c r="C123" s="24"/>
      <c r="D123" s="24"/>
      <c r="E123" s="10">
        <f>SUBTOTAL(9,E122:E122)</f>
        <v>1</v>
      </c>
      <c r="F123" s="10" t="s">
        <v>333</v>
      </c>
      <c r="G123" s="10">
        <f>SUBTOTAL(9,G122:G122)</f>
        <v>31200</v>
      </c>
    </row>
    <row r="124" spans="1:7" ht="39.950000000000003" customHeight="1" x14ac:dyDescent="0.15">
      <c r="A124" s="5" t="s">
        <v>570</v>
      </c>
      <c r="B124" s="25" t="s">
        <v>571</v>
      </c>
      <c r="C124" s="25"/>
      <c r="D124" s="5" t="s">
        <v>389</v>
      </c>
      <c r="E124" s="8">
        <v>1</v>
      </c>
      <c r="F124" s="8">
        <v>9747.99</v>
      </c>
      <c r="G124" s="8">
        <v>9747.99</v>
      </c>
    </row>
    <row r="125" spans="1:7" ht="24.95" customHeight="1" x14ac:dyDescent="0.15">
      <c r="A125" s="24" t="s">
        <v>488</v>
      </c>
      <c r="B125" s="24"/>
      <c r="C125" s="24"/>
      <c r="D125" s="24"/>
      <c r="E125" s="10">
        <f>SUBTOTAL(9,E124:E124)</f>
        <v>1</v>
      </c>
      <c r="F125" s="10" t="s">
        <v>333</v>
      </c>
      <c r="G125" s="10">
        <f>SUBTOTAL(9,G124:G124)</f>
        <v>9747.99</v>
      </c>
    </row>
    <row r="126" spans="1:7" ht="39.950000000000003" customHeight="1" x14ac:dyDescent="0.15">
      <c r="A126" s="5" t="s">
        <v>572</v>
      </c>
      <c r="B126" s="25" t="s">
        <v>573</v>
      </c>
      <c r="C126" s="25"/>
      <c r="D126" s="5" t="s">
        <v>389</v>
      </c>
      <c r="E126" s="8">
        <v>1</v>
      </c>
      <c r="F126" s="8">
        <v>7642</v>
      </c>
      <c r="G126" s="8">
        <v>7642</v>
      </c>
    </row>
    <row r="127" spans="1:7" ht="24.95" customHeight="1" x14ac:dyDescent="0.15">
      <c r="A127" s="24" t="s">
        <v>488</v>
      </c>
      <c r="B127" s="24"/>
      <c r="C127" s="24"/>
      <c r="D127" s="24"/>
      <c r="E127" s="10">
        <f>SUBTOTAL(9,E126:E126)</f>
        <v>1</v>
      </c>
      <c r="F127" s="10" t="s">
        <v>333</v>
      </c>
      <c r="G127" s="10">
        <f>SUBTOTAL(9,G126:G126)</f>
        <v>7642</v>
      </c>
    </row>
    <row r="128" spans="1:7" ht="39.950000000000003" customHeight="1" x14ac:dyDescent="0.15">
      <c r="A128" s="5" t="s">
        <v>574</v>
      </c>
      <c r="B128" s="25" t="s">
        <v>575</v>
      </c>
      <c r="C128" s="25"/>
      <c r="D128" s="5" t="s">
        <v>389</v>
      </c>
      <c r="E128" s="8">
        <v>1</v>
      </c>
      <c r="F128" s="8">
        <v>6000</v>
      </c>
      <c r="G128" s="8">
        <v>6000</v>
      </c>
    </row>
    <row r="129" spans="1:7" ht="24.95" customHeight="1" x14ac:dyDescent="0.15">
      <c r="A129" s="24" t="s">
        <v>488</v>
      </c>
      <c r="B129" s="24"/>
      <c r="C129" s="24"/>
      <c r="D129" s="24"/>
      <c r="E129" s="10">
        <f>SUBTOTAL(9,E128:E128)</f>
        <v>1</v>
      </c>
      <c r="F129" s="10" t="s">
        <v>333</v>
      </c>
      <c r="G129" s="10">
        <f>SUBTOTAL(9,G128:G128)</f>
        <v>6000</v>
      </c>
    </row>
    <row r="130" spans="1:7" ht="39.950000000000003" customHeight="1" x14ac:dyDescent="0.15">
      <c r="A130" s="5" t="s">
        <v>576</v>
      </c>
      <c r="B130" s="25" t="s">
        <v>577</v>
      </c>
      <c r="C130" s="25"/>
      <c r="D130" s="5" t="s">
        <v>389</v>
      </c>
      <c r="E130" s="8">
        <v>1</v>
      </c>
      <c r="F130" s="8">
        <v>6960</v>
      </c>
      <c r="G130" s="8">
        <v>6960</v>
      </c>
    </row>
    <row r="131" spans="1:7" ht="24.95" customHeight="1" x14ac:dyDescent="0.15">
      <c r="A131" s="24" t="s">
        <v>488</v>
      </c>
      <c r="B131" s="24"/>
      <c r="C131" s="24"/>
      <c r="D131" s="24"/>
      <c r="E131" s="10">
        <f>SUBTOTAL(9,E130:E130)</f>
        <v>1</v>
      </c>
      <c r="F131" s="10" t="s">
        <v>333</v>
      </c>
      <c r="G131" s="10">
        <f>SUBTOTAL(9,G130:G130)</f>
        <v>6960</v>
      </c>
    </row>
    <row r="132" spans="1:7" ht="39.950000000000003" customHeight="1" x14ac:dyDescent="0.15">
      <c r="A132" s="5" t="s">
        <v>578</v>
      </c>
      <c r="B132" s="25" t="s">
        <v>579</v>
      </c>
      <c r="C132" s="25"/>
      <c r="D132" s="5" t="s">
        <v>389</v>
      </c>
      <c r="E132" s="8">
        <v>1</v>
      </c>
      <c r="F132" s="8">
        <v>4872</v>
      </c>
      <c r="G132" s="8">
        <v>4872</v>
      </c>
    </row>
    <row r="133" spans="1:7" ht="24.95" customHeight="1" x14ac:dyDescent="0.15">
      <c r="A133" s="24" t="s">
        <v>488</v>
      </c>
      <c r="B133" s="24"/>
      <c r="C133" s="24"/>
      <c r="D133" s="24"/>
      <c r="E133" s="10">
        <f>SUBTOTAL(9,E132:E132)</f>
        <v>1</v>
      </c>
      <c r="F133" s="10" t="s">
        <v>333</v>
      </c>
      <c r="G133" s="10">
        <f>SUBTOTAL(9,G132:G132)</f>
        <v>4872</v>
      </c>
    </row>
    <row r="134" spans="1:7" ht="60" customHeight="1" x14ac:dyDescent="0.15">
      <c r="A134" s="5" t="s">
        <v>580</v>
      </c>
      <c r="B134" s="25" t="s">
        <v>581</v>
      </c>
      <c r="C134" s="25"/>
      <c r="D134" s="5" t="s">
        <v>389</v>
      </c>
      <c r="E134" s="8">
        <v>1</v>
      </c>
      <c r="F134" s="8">
        <v>171000</v>
      </c>
      <c r="G134" s="8">
        <v>171000</v>
      </c>
    </row>
    <row r="135" spans="1:7" ht="24.95" customHeight="1" x14ac:dyDescent="0.15">
      <c r="A135" s="24" t="s">
        <v>488</v>
      </c>
      <c r="B135" s="24"/>
      <c r="C135" s="24"/>
      <c r="D135" s="24"/>
      <c r="E135" s="10">
        <f>SUBTOTAL(9,E134:E134)</f>
        <v>1</v>
      </c>
      <c r="F135" s="10" t="s">
        <v>333</v>
      </c>
      <c r="G135" s="10">
        <f>SUBTOTAL(9,G134:G134)</f>
        <v>171000</v>
      </c>
    </row>
    <row r="136" spans="1:7" ht="24.95" customHeight="1" x14ac:dyDescent="0.15">
      <c r="A136" s="24" t="s">
        <v>555</v>
      </c>
      <c r="B136" s="24"/>
      <c r="C136" s="24"/>
      <c r="D136" s="24"/>
      <c r="E136" s="24"/>
      <c r="F136" s="24"/>
      <c r="G136" s="10">
        <f>SUBTOTAL(9,G118:G135)</f>
        <v>289700</v>
      </c>
    </row>
    <row r="137" spans="1:7" ht="24.95" customHeight="1" x14ac:dyDescent="0.15"/>
    <row r="138" spans="1:7" ht="20.100000000000001" customHeight="1" x14ac:dyDescent="0.15">
      <c r="A138" s="22" t="s">
        <v>415</v>
      </c>
      <c r="B138" s="22"/>
      <c r="C138" s="23" t="s">
        <v>248</v>
      </c>
      <c r="D138" s="23"/>
      <c r="E138" s="23"/>
      <c r="F138" s="23"/>
      <c r="G138" s="23"/>
    </row>
    <row r="139" spans="1:7" ht="20.100000000000001" customHeight="1" x14ac:dyDescent="0.15">
      <c r="A139" s="22" t="s">
        <v>416</v>
      </c>
      <c r="B139" s="22"/>
      <c r="C139" s="23" t="s">
        <v>417</v>
      </c>
      <c r="D139" s="23"/>
      <c r="E139" s="23"/>
      <c r="F139" s="23"/>
      <c r="G139" s="23"/>
    </row>
    <row r="140" spans="1:7" ht="24.95" customHeight="1" x14ac:dyDescent="0.15">
      <c r="A140" s="22" t="s">
        <v>418</v>
      </c>
      <c r="B140" s="22"/>
      <c r="C140" s="23" t="s">
        <v>389</v>
      </c>
      <c r="D140" s="23"/>
      <c r="E140" s="23"/>
      <c r="F140" s="23"/>
      <c r="G140" s="23"/>
    </row>
    <row r="141" spans="1:7" ht="15" customHeight="1" x14ac:dyDescent="0.15"/>
    <row r="142" spans="1:7" ht="24.95" customHeight="1" x14ac:dyDescent="0.15">
      <c r="A142" s="14" t="s">
        <v>582</v>
      </c>
      <c r="B142" s="14"/>
      <c r="C142" s="14"/>
      <c r="D142" s="14"/>
      <c r="E142" s="14"/>
      <c r="F142" s="14"/>
      <c r="G142" s="14"/>
    </row>
    <row r="143" spans="1:7" ht="15" customHeight="1" x14ac:dyDescent="0.15"/>
    <row r="144" spans="1:7" ht="50.1" customHeight="1" x14ac:dyDescent="0.15">
      <c r="A144" s="5" t="s">
        <v>325</v>
      </c>
      <c r="B144" s="20" t="s">
        <v>455</v>
      </c>
      <c r="C144" s="20"/>
      <c r="D144" s="5" t="s">
        <v>482</v>
      </c>
      <c r="E144" s="5" t="s">
        <v>483</v>
      </c>
      <c r="F144" s="5" t="s">
        <v>484</v>
      </c>
      <c r="G144" s="5" t="s">
        <v>485</v>
      </c>
    </row>
    <row r="145" spans="1:7" ht="15" customHeight="1" x14ac:dyDescent="0.15">
      <c r="A145" s="5">
        <v>1</v>
      </c>
      <c r="B145" s="20">
        <v>2</v>
      </c>
      <c r="C145" s="20"/>
      <c r="D145" s="5">
        <v>3</v>
      </c>
      <c r="E145" s="5">
        <v>4</v>
      </c>
      <c r="F145" s="5">
        <v>5</v>
      </c>
      <c r="G145" s="5">
        <v>6</v>
      </c>
    </row>
    <row r="146" spans="1:7" ht="39.950000000000003" customHeight="1" x14ac:dyDescent="0.15">
      <c r="A146" s="5" t="s">
        <v>434</v>
      </c>
      <c r="B146" s="25" t="s">
        <v>583</v>
      </c>
      <c r="C146" s="25"/>
      <c r="D146" s="5" t="s">
        <v>389</v>
      </c>
      <c r="E146" s="8">
        <v>1</v>
      </c>
      <c r="F146" s="8">
        <v>253366.85</v>
      </c>
      <c r="G146" s="8">
        <v>253366.85</v>
      </c>
    </row>
    <row r="147" spans="1:7" ht="24.95" customHeight="1" x14ac:dyDescent="0.15">
      <c r="A147" s="24" t="s">
        <v>488</v>
      </c>
      <c r="B147" s="24"/>
      <c r="C147" s="24"/>
      <c r="D147" s="24"/>
      <c r="E147" s="10">
        <f>SUBTOTAL(9,E146:E146)</f>
        <v>1</v>
      </c>
      <c r="F147" s="10" t="s">
        <v>333</v>
      </c>
      <c r="G147" s="10">
        <f>SUBTOTAL(9,G146:G146)</f>
        <v>253366.85</v>
      </c>
    </row>
    <row r="148" spans="1:7" ht="39.950000000000003" customHeight="1" x14ac:dyDescent="0.15">
      <c r="A148" s="5" t="s">
        <v>584</v>
      </c>
      <c r="B148" s="25" t="s">
        <v>585</v>
      </c>
      <c r="C148" s="25"/>
      <c r="D148" s="5" t="s">
        <v>389</v>
      </c>
      <c r="E148" s="8">
        <v>1</v>
      </c>
      <c r="F148" s="8">
        <v>32496</v>
      </c>
      <c r="G148" s="8">
        <v>32496</v>
      </c>
    </row>
    <row r="149" spans="1:7" ht="24.95" customHeight="1" x14ac:dyDescent="0.15">
      <c r="A149" s="24" t="s">
        <v>488</v>
      </c>
      <c r="B149" s="24"/>
      <c r="C149" s="24"/>
      <c r="D149" s="24"/>
      <c r="E149" s="10">
        <f>SUBTOTAL(9,E148:E148)</f>
        <v>1</v>
      </c>
      <c r="F149" s="10" t="s">
        <v>333</v>
      </c>
      <c r="G149" s="10">
        <f>SUBTOTAL(9,G148:G148)</f>
        <v>32496</v>
      </c>
    </row>
    <row r="150" spans="1:7" ht="39.950000000000003" customHeight="1" x14ac:dyDescent="0.15">
      <c r="A150" s="5" t="s">
        <v>586</v>
      </c>
      <c r="B150" s="25" t="s">
        <v>587</v>
      </c>
      <c r="C150" s="25"/>
      <c r="D150" s="5" t="s">
        <v>389</v>
      </c>
      <c r="E150" s="8">
        <v>1</v>
      </c>
      <c r="F150" s="8">
        <v>2128.9699999999998</v>
      </c>
      <c r="G150" s="8">
        <v>2128.9699999999998</v>
      </c>
    </row>
    <row r="151" spans="1:7" ht="24.95" customHeight="1" x14ac:dyDescent="0.15">
      <c r="A151" s="24" t="s">
        <v>488</v>
      </c>
      <c r="B151" s="24"/>
      <c r="C151" s="24"/>
      <c r="D151" s="24"/>
      <c r="E151" s="10">
        <f>SUBTOTAL(9,E150:E150)</f>
        <v>1</v>
      </c>
      <c r="F151" s="10" t="s">
        <v>333</v>
      </c>
      <c r="G151" s="10">
        <f>SUBTOTAL(9,G150:G150)</f>
        <v>2128.9699999999998</v>
      </c>
    </row>
    <row r="152" spans="1:7" ht="39.950000000000003" customHeight="1" x14ac:dyDescent="0.15">
      <c r="A152" s="5" t="s">
        <v>588</v>
      </c>
      <c r="B152" s="25" t="s">
        <v>589</v>
      </c>
      <c r="C152" s="25"/>
      <c r="D152" s="5" t="s">
        <v>389</v>
      </c>
      <c r="E152" s="8">
        <v>1</v>
      </c>
      <c r="F152" s="8">
        <v>5500</v>
      </c>
      <c r="G152" s="8">
        <v>5500</v>
      </c>
    </row>
    <row r="153" spans="1:7" ht="24.95" customHeight="1" x14ac:dyDescent="0.15">
      <c r="A153" s="24" t="s">
        <v>488</v>
      </c>
      <c r="B153" s="24"/>
      <c r="C153" s="24"/>
      <c r="D153" s="24"/>
      <c r="E153" s="10">
        <f>SUBTOTAL(9,E152:E152)</f>
        <v>1</v>
      </c>
      <c r="F153" s="10" t="s">
        <v>333</v>
      </c>
      <c r="G153" s="10">
        <f>SUBTOTAL(9,G152:G152)</f>
        <v>5500</v>
      </c>
    </row>
    <row r="154" spans="1:7" ht="39.950000000000003" customHeight="1" x14ac:dyDescent="0.15">
      <c r="A154" s="5" t="s">
        <v>590</v>
      </c>
      <c r="B154" s="25" t="s">
        <v>591</v>
      </c>
      <c r="C154" s="25"/>
      <c r="D154" s="5" t="s">
        <v>389</v>
      </c>
      <c r="E154" s="8">
        <v>1</v>
      </c>
      <c r="F154" s="8">
        <v>4245</v>
      </c>
      <c r="G154" s="8">
        <v>4245</v>
      </c>
    </row>
    <row r="155" spans="1:7" ht="24.95" customHeight="1" x14ac:dyDescent="0.15">
      <c r="A155" s="24" t="s">
        <v>488</v>
      </c>
      <c r="B155" s="24"/>
      <c r="C155" s="24"/>
      <c r="D155" s="24"/>
      <c r="E155" s="10">
        <f>SUBTOTAL(9,E154:E154)</f>
        <v>1</v>
      </c>
      <c r="F155" s="10" t="s">
        <v>333</v>
      </c>
      <c r="G155" s="10">
        <f>SUBTOTAL(9,G154:G154)</f>
        <v>4245</v>
      </c>
    </row>
    <row r="156" spans="1:7" ht="39.950000000000003" customHeight="1" x14ac:dyDescent="0.15">
      <c r="A156" s="5" t="s">
        <v>592</v>
      </c>
      <c r="B156" s="25" t="s">
        <v>593</v>
      </c>
      <c r="C156" s="25"/>
      <c r="D156" s="5" t="s">
        <v>389</v>
      </c>
      <c r="E156" s="8">
        <v>1</v>
      </c>
      <c r="F156" s="8">
        <v>7400</v>
      </c>
      <c r="G156" s="8">
        <v>7400</v>
      </c>
    </row>
    <row r="157" spans="1:7" ht="24.95" customHeight="1" x14ac:dyDescent="0.15">
      <c r="A157" s="24" t="s">
        <v>488</v>
      </c>
      <c r="B157" s="24"/>
      <c r="C157" s="24"/>
      <c r="D157" s="24"/>
      <c r="E157" s="10">
        <f>SUBTOTAL(9,E156:E156)</f>
        <v>1</v>
      </c>
      <c r="F157" s="10" t="s">
        <v>333</v>
      </c>
      <c r="G157" s="10">
        <f>SUBTOTAL(9,G156:G156)</f>
        <v>7400</v>
      </c>
    </row>
    <row r="158" spans="1:7" ht="39.950000000000003" customHeight="1" x14ac:dyDescent="0.15">
      <c r="A158" s="5" t="s">
        <v>594</v>
      </c>
      <c r="B158" s="25" t="s">
        <v>595</v>
      </c>
      <c r="C158" s="25"/>
      <c r="D158" s="5" t="s">
        <v>389</v>
      </c>
      <c r="E158" s="8">
        <v>1</v>
      </c>
      <c r="F158" s="8">
        <v>1900</v>
      </c>
      <c r="G158" s="8">
        <v>1900</v>
      </c>
    </row>
    <row r="159" spans="1:7" ht="24.95" customHeight="1" x14ac:dyDescent="0.15">
      <c r="A159" s="24" t="s">
        <v>488</v>
      </c>
      <c r="B159" s="24"/>
      <c r="C159" s="24"/>
      <c r="D159" s="24"/>
      <c r="E159" s="10">
        <f>SUBTOTAL(9,E158:E158)</f>
        <v>1</v>
      </c>
      <c r="F159" s="10" t="s">
        <v>333</v>
      </c>
      <c r="G159" s="10">
        <f>SUBTOTAL(9,G158:G158)</f>
        <v>1900</v>
      </c>
    </row>
    <row r="160" spans="1:7" ht="39.950000000000003" customHeight="1" x14ac:dyDescent="0.15">
      <c r="A160" s="5" t="s">
        <v>596</v>
      </c>
      <c r="B160" s="25" t="s">
        <v>597</v>
      </c>
      <c r="C160" s="25"/>
      <c r="D160" s="5" t="s">
        <v>389</v>
      </c>
      <c r="E160" s="8">
        <v>1</v>
      </c>
      <c r="F160" s="8">
        <v>1900</v>
      </c>
      <c r="G160" s="8">
        <v>1900</v>
      </c>
    </row>
    <row r="161" spans="1:7" ht="24.95" customHeight="1" x14ac:dyDescent="0.15">
      <c r="A161" s="24" t="s">
        <v>488</v>
      </c>
      <c r="B161" s="24"/>
      <c r="C161" s="24"/>
      <c r="D161" s="24"/>
      <c r="E161" s="10">
        <f>SUBTOTAL(9,E160:E160)</f>
        <v>1</v>
      </c>
      <c r="F161" s="10" t="s">
        <v>333</v>
      </c>
      <c r="G161" s="10">
        <f>SUBTOTAL(9,G160:G160)</f>
        <v>1900</v>
      </c>
    </row>
    <row r="162" spans="1:7" ht="39.950000000000003" customHeight="1" x14ac:dyDescent="0.15">
      <c r="A162" s="5" t="s">
        <v>598</v>
      </c>
      <c r="B162" s="25" t="s">
        <v>599</v>
      </c>
      <c r="C162" s="25"/>
      <c r="D162" s="5" t="s">
        <v>389</v>
      </c>
      <c r="E162" s="8">
        <v>1</v>
      </c>
      <c r="F162" s="8">
        <v>7800</v>
      </c>
      <c r="G162" s="8">
        <v>7800</v>
      </c>
    </row>
    <row r="163" spans="1:7" ht="24.95" customHeight="1" x14ac:dyDescent="0.15">
      <c r="A163" s="24" t="s">
        <v>488</v>
      </c>
      <c r="B163" s="24"/>
      <c r="C163" s="24"/>
      <c r="D163" s="24"/>
      <c r="E163" s="10">
        <f>SUBTOTAL(9,E162:E162)</f>
        <v>1</v>
      </c>
      <c r="F163" s="10" t="s">
        <v>333</v>
      </c>
      <c r="G163" s="10">
        <f>SUBTOTAL(9,G162:G162)</f>
        <v>7800</v>
      </c>
    </row>
    <row r="164" spans="1:7" ht="24.95" customHeight="1" x14ac:dyDescent="0.15">
      <c r="A164" s="24" t="s">
        <v>555</v>
      </c>
      <c r="B164" s="24"/>
      <c r="C164" s="24"/>
      <c r="D164" s="24"/>
      <c r="E164" s="24"/>
      <c r="F164" s="24"/>
      <c r="G164" s="10">
        <f>SUBTOTAL(9,G146:G163)</f>
        <v>316736.81999999995</v>
      </c>
    </row>
    <row r="165" spans="1:7" ht="24.95" customHeight="1" x14ac:dyDescent="0.15"/>
    <row r="166" spans="1:7" ht="20.100000000000001" customHeight="1" x14ac:dyDescent="0.15">
      <c r="A166" s="22" t="s">
        <v>415</v>
      </c>
      <c r="B166" s="22"/>
      <c r="C166" s="23" t="s">
        <v>248</v>
      </c>
      <c r="D166" s="23"/>
      <c r="E166" s="23"/>
      <c r="F166" s="23"/>
      <c r="G166" s="23"/>
    </row>
    <row r="167" spans="1:7" ht="20.100000000000001" customHeight="1" x14ac:dyDescent="0.15">
      <c r="A167" s="22" t="s">
        <v>416</v>
      </c>
      <c r="B167" s="22"/>
      <c r="C167" s="23" t="s">
        <v>417</v>
      </c>
      <c r="D167" s="23"/>
      <c r="E167" s="23"/>
      <c r="F167" s="23"/>
      <c r="G167" s="23"/>
    </row>
    <row r="168" spans="1:7" ht="24.95" customHeight="1" x14ac:dyDescent="0.15">
      <c r="A168" s="22" t="s">
        <v>418</v>
      </c>
      <c r="B168" s="22"/>
      <c r="C168" s="23" t="s">
        <v>389</v>
      </c>
      <c r="D168" s="23"/>
      <c r="E168" s="23"/>
      <c r="F168" s="23"/>
      <c r="G168" s="23"/>
    </row>
    <row r="169" spans="1:7" ht="15" customHeight="1" x14ac:dyDescent="0.15"/>
    <row r="170" spans="1:7" ht="24.95" customHeight="1" x14ac:dyDescent="0.15">
      <c r="A170" s="14" t="s">
        <v>600</v>
      </c>
      <c r="B170" s="14"/>
      <c r="C170" s="14"/>
      <c r="D170" s="14"/>
      <c r="E170" s="14"/>
      <c r="F170" s="14"/>
      <c r="G170" s="14"/>
    </row>
    <row r="171" spans="1:7" ht="15" customHeight="1" x14ac:dyDescent="0.15"/>
    <row r="172" spans="1:7" ht="50.1" customHeight="1" x14ac:dyDescent="0.15">
      <c r="A172" s="5" t="s">
        <v>325</v>
      </c>
      <c r="B172" s="20" t="s">
        <v>455</v>
      </c>
      <c r="C172" s="20"/>
      <c r="D172" s="5" t="s">
        <v>482</v>
      </c>
      <c r="E172" s="5" t="s">
        <v>483</v>
      </c>
      <c r="F172" s="5" t="s">
        <v>484</v>
      </c>
      <c r="G172" s="5" t="s">
        <v>485</v>
      </c>
    </row>
    <row r="173" spans="1:7" ht="15" customHeight="1" x14ac:dyDescent="0.15">
      <c r="A173" s="5">
        <v>1</v>
      </c>
      <c r="B173" s="20">
        <v>2</v>
      </c>
      <c r="C173" s="20"/>
      <c r="D173" s="5">
        <v>3</v>
      </c>
      <c r="E173" s="5">
        <v>4</v>
      </c>
      <c r="F173" s="5">
        <v>5</v>
      </c>
      <c r="G173" s="5">
        <v>6</v>
      </c>
    </row>
    <row r="174" spans="1:7" ht="39.950000000000003" customHeight="1" x14ac:dyDescent="0.15">
      <c r="A174" s="5" t="s">
        <v>438</v>
      </c>
      <c r="B174" s="25" t="s">
        <v>601</v>
      </c>
      <c r="C174" s="25"/>
      <c r="D174" s="5" t="s">
        <v>389</v>
      </c>
      <c r="E174" s="8">
        <v>1</v>
      </c>
      <c r="F174" s="8">
        <v>18900</v>
      </c>
      <c r="G174" s="8">
        <v>18900</v>
      </c>
    </row>
    <row r="175" spans="1:7" ht="24.95" customHeight="1" x14ac:dyDescent="0.15">
      <c r="A175" s="24" t="s">
        <v>488</v>
      </c>
      <c r="B175" s="24"/>
      <c r="C175" s="24"/>
      <c r="D175" s="24"/>
      <c r="E175" s="10">
        <f>SUBTOTAL(9,E174:E174)</f>
        <v>1</v>
      </c>
      <c r="F175" s="10" t="s">
        <v>333</v>
      </c>
      <c r="G175" s="10">
        <f>SUBTOTAL(9,G174:G174)</f>
        <v>18900</v>
      </c>
    </row>
    <row r="176" spans="1:7" ht="39.950000000000003" customHeight="1" x14ac:dyDescent="0.15">
      <c r="A176" s="5" t="s">
        <v>602</v>
      </c>
      <c r="B176" s="25" t="s">
        <v>603</v>
      </c>
      <c r="C176" s="25"/>
      <c r="D176" s="5" t="s">
        <v>389</v>
      </c>
      <c r="E176" s="8">
        <v>1</v>
      </c>
      <c r="F176" s="8">
        <v>80000</v>
      </c>
      <c r="G176" s="8">
        <v>80000</v>
      </c>
    </row>
    <row r="177" spans="1:7" ht="24.95" customHeight="1" x14ac:dyDescent="0.15">
      <c r="A177" s="24" t="s">
        <v>488</v>
      </c>
      <c r="B177" s="24"/>
      <c r="C177" s="24"/>
      <c r="D177" s="24"/>
      <c r="E177" s="10">
        <f>SUBTOTAL(9,E176:E176)</f>
        <v>1</v>
      </c>
      <c r="F177" s="10" t="s">
        <v>333</v>
      </c>
      <c r="G177" s="10">
        <f>SUBTOTAL(9,G176:G176)</f>
        <v>80000</v>
      </c>
    </row>
    <row r="178" spans="1:7" ht="39.950000000000003" customHeight="1" x14ac:dyDescent="0.15">
      <c r="A178" s="5" t="s">
        <v>604</v>
      </c>
      <c r="B178" s="25" t="s">
        <v>605</v>
      </c>
      <c r="C178" s="25"/>
      <c r="D178" s="5" t="s">
        <v>389</v>
      </c>
      <c r="E178" s="8">
        <v>1</v>
      </c>
      <c r="F178" s="8">
        <v>4200</v>
      </c>
      <c r="G178" s="8">
        <v>4200</v>
      </c>
    </row>
    <row r="179" spans="1:7" ht="24.95" customHeight="1" x14ac:dyDescent="0.15">
      <c r="A179" s="24" t="s">
        <v>488</v>
      </c>
      <c r="B179" s="24"/>
      <c r="C179" s="24"/>
      <c r="D179" s="24"/>
      <c r="E179" s="10">
        <f>SUBTOTAL(9,E178:E178)</f>
        <v>1</v>
      </c>
      <c r="F179" s="10" t="s">
        <v>333</v>
      </c>
      <c r="G179" s="10">
        <f>SUBTOTAL(9,G178:G178)</f>
        <v>4200</v>
      </c>
    </row>
    <row r="180" spans="1:7" ht="39.950000000000003" customHeight="1" x14ac:dyDescent="0.15">
      <c r="A180" s="5" t="s">
        <v>606</v>
      </c>
      <c r="B180" s="25" t="s">
        <v>607</v>
      </c>
      <c r="C180" s="25"/>
      <c r="D180" s="5" t="s">
        <v>389</v>
      </c>
      <c r="E180" s="8">
        <v>1</v>
      </c>
      <c r="F180" s="8">
        <v>16500</v>
      </c>
      <c r="G180" s="8">
        <v>16500</v>
      </c>
    </row>
    <row r="181" spans="1:7" ht="24.95" customHeight="1" x14ac:dyDescent="0.15">
      <c r="A181" s="24" t="s">
        <v>488</v>
      </c>
      <c r="B181" s="24"/>
      <c r="C181" s="24"/>
      <c r="D181" s="24"/>
      <c r="E181" s="10">
        <f>SUBTOTAL(9,E180:E180)</f>
        <v>1</v>
      </c>
      <c r="F181" s="10" t="s">
        <v>333</v>
      </c>
      <c r="G181" s="10">
        <f>SUBTOTAL(9,G180:G180)</f>
        <v>16500</v>
      </c>
    </row>
    <row r="182" spans="1:7" ht="39.950000000000003" customHeight="1" x14ac:dyDescent="0.15">
      <c r="A182" s="5" t="s">
        <v>608</v>
      </c>
      <c r="B182" s="25" t="s">
        <v>609</v>
      </c>
      <c r="C182" s="25"/>
      <c r="D182" s="5" t="s">
        <v>389</v>
      </c>
      <c r="E182" s="8">
        <v>1</v>
      </c>
      <c r="F182" s="8">
        <v>1100</v>
      </c>
      <c r="G182" s="8">
        <v>1100</v>
      </c>
    </row>
    <row r="183" spans="1:7" ht="24.95" customHeight="1" x14ac:dyDescent="0.15">
      <c r="A183" s="24" t="s">
        <v>488</v>
      </c>
      <c r="B183" s="24"/>
      <c r="C183" s="24"/>
      <c r="D183" s="24"/>
      <c r="E183" s="10">
        <f>SUBTOTAL(9,E182:E182)</f>
        <v>1</v>
      </c>
      <c r="F183" s="10" t="s">
        <v>333</v>
      </c>
      <c r="G183" s="10">
        <f>SUBTOTAL(9,G182:G182)</f>
        <v>1100</v>
      </c>
    </row>
    <row r="184" spans="1:7" ht="24.95" customHeight="1" x14ac:dyDescent="0.15">
      <c r="A184" s="24" t="s">
        <v>555</v>
      </c>
      <c r="B184" s="24"/>
      <c r="C184" s="24"/>
      <c r="D184" s="24"/>
      <c r="E184" s="24"/>
      <c r="F184" s="24"/>
      <c r="G184" s="10">
        <f>SUBTOTAL(9,G174:G183)</f>
        <v>120700</v>
      </c>
    </row>
    <row r="185" spans="1:7" ht="24.95" customHeight="1" x14ac:dyDescent="0.15"/>
    <row r="186" spans="1:7" ht="20.100000000000001" customHeight="1" x14ac:dyDescent="0.15">
      <c r="A186" s="22" t="s">
        <v>415</v>
      </c>
      <c r="B186" s="22"/>
      <c r="C186" s="23" t="s">
        <v>248</v>
      </c>
      <c r="D186" s="23"/>
      <c r="E186" s="23"/>
      <c r="F186" s="23"/>
      <c r="G186" s="23"/>
    </row>
    <row r="187" spans="1:7" ht="20.100000000000001" customHeight="1" x14ac:dyDescent="0.15">
      <c r="A187" s="22" t="s">
        <v>416</v>
      </c>
      <c r="B187" s="22"/>
      <c r="C187" s="23" t="s">
        <v>417</v>
      </c>
      <c r="D187" s="23"/>
      <c r="E187" s="23"/>
      <c r="F187" s="23"/>
      <c r="G187" s="23"/>
    </row>
    <row r="188" spans="1:7" ht="24.95" customHeight="1" x14ac:dyDescent="0.15">
      <c r="A188" s="22" t="s">
        <v>418</v>
      </c>
      <c r="B188" s="22"/>
      <c r="C188" s="23" t="s">
        <v>389</v>
      </c>
      <c r="D188" s="23"/>
      <c r="E188" s="23"/>
      <c r="F188" s="23"/>
      <c r="G188" s="23"/>
    </row>
    <row r="189" spans="1:7" ht="15" customHeight="1" x14ac:dyDescent="0.15"/>
    <row r="190" spans="1:7" ht="24.95" customHeight="1" x14ac:dyDescent="0.15">
      <c r="A190" s="14" t="s">
        <v>481</v>
      </c>
      <c r="B190" s="14"/>
      <c r="C190" s="14"/>
      <c r="D190" s="14"/>
      <c r="E190" s="14"/>
      <c r="F190" s="14"/>
      <c r="G190" s="14"/>
    </row>
    <row r="191" spans="1:7" ht="15" customHeight="1" x14ac:dyDescent="0.15"/>
    <row r="192" spans="1:7" ht="50.1" customHeight="1" x14ac:dyDescent="0.15">
      <c r="A192" s="5" t="s">
        <v>325</v>
      </c>
      <c r="B192" s="20" t="s">
        <v>455</v>
      </c>
      <c r="C192" s="20"/>
      <c r="D192" s="5" t="s">
        <v>482</v>
      </c>
      <c r="E192" s="5" t="s">
        <v>483</v>
      </c>
      <c r="F192" s="5" t="s">
        <v>484</v>
      </c>
      <c r="G192" s="5" t="s">
        <v>485</v>
      </c>
    </row>
    <row r="193" spans="1:7" ht="15" customHeight="1" x14ac:dyDescent="0.15">
      <c r="A193" s="5">
        <v>1</v>
      </c>
      <c r="B193" s="20">
        <v>2</v>
      </c>
      <c r="C193" s="20"/>
      <c r="D193" s="5">
        <v>3</v>
      </c>
      <c r="E193" s="5">
        <v>4</v>
      </c>
      <c r="F193" s="5">
        <v>5</v>
      </c>
      <c r="G193" s="5">
        <v>6</v>
      </c>
    </row>
    <row r="194" spans="1:7" ht="39.950000000000003" customHeight="1" x14ac:dyDescent="0.15">
      <c r="A194" s="5" t="s">
        <v>610</v>
      </c>
      <c r="B194" s="25" t="s">
        <v>611</v>
      </c>
      <c r="C194" s="25"/>
      <c r="D194" s="5" t="s">
        <v>389</v>
      </c>
      <c r="E194" s="8">
        <v>1</v>
      </c>
      <c r="F194" s="8">
        <v>107.7</v>
      </c>
      <c r="G194" s="8">
        <v>107.7</v>
      </c>
    </row>
    <row r="195" spans="1:7" ht="24.95" customHeight="1" x14ac:dyDescent="0.15">
      <c r="A195" s="24" t="s">
        <v>488</v>
      </c>
      <c r="B195" s="24"/>
      <c r="C195" s="24"/>
      <c r="D195" s="24"/>
      <c r="E195" s="10">
        <f>SUBTOTAL(9,E194:E194)</f>
        <v>1</v>
      </c>
      <c r="F195" s="10" t="s">
        <v>333</v>
      </c>
      <c r="G195" s="10">
        <f>SUBTOTAL(9,G194:G194)</f>
        <v>107.7</v>
      </c>
    </row>
    <row r="196" spans="1:7" ht="39.950000000000003" customHeight="1" x14ac:dyDescent="0.15">
      <c r="A196" s="5" t="s">
        <v>612</v>
      </c>
      <c r="B196" s="25" t="s">
        <v>613</v>
      </c>
      <c r="C196" s="25"/>
      <c r="D196" s="5" t="s">
        <v>389</v>
      </c>
      <c r="E196" s="8">
        <v>1</v>
      </c>
      <c r="F196" s="8">
        <v>7575</v>
      </c>
      <c r="G196" s="8">
        <v>7575</v>
      </c>
    </row>
    <row r="197" spans="1:7" ht="24.95" customHeight="1" x14ac:dyDescent="0.15">
      <c r="A197" s="24" t="s">
        <v>488</v>
      </c>
      <c r="B197" s="24"/>
      <c r="C197" s="24"/>
      <c r="D197" s="24"/>
      <c r="E197" s="10">
        <f>SUBTOTAL(9,E196:E196)</f>
        <v>1</v>
      </c>
      <c r="F197" s="10" t="s">
        <v>333</v>
      </c>
      <c r="G197" s="10">
        <f>SUBTOTAL(9,G196:G196)</f>
        <v>7575</v>
      </c>
    </row>
    <row r="198" spans="1:7" ht="39.950000000000003" customHeight="1" x14ac:dyDescent="0.15">
      <c r="A198" s="5" t="s">
        <v>614</v>
      </c>
      <c r="B198" s="25" t="s">
        <v>615</v>
      </c>
      <c r="C198" s="25"/>
      <c r="D198" s="5" t="s">
        <v>389</v>
      </c>
      <c r="E198" s="8">
        <v>1</v>
      </c>
      <c r="F198" s="8">
        <v>1200</v>
      </c>
      <c r="G198" s="8">
        <v>1200</v>
      </c>
    </row>
    <row r="199" spans="1:7" ht="24.95" customHeight="1" x14ac:dyDescent="0.15">
      <c r="A199" s="24" t="s">
        <v>488</v>
      </c>
      <c r="B199" s="24"/>
      <c r="C199" s="24"/>
      <c r="D199" s="24"/>
      <c r="E199" s="10">
        <f>SUBTOTAL(9,E198:E198)</f>
        <v>1</v>
      </c>
      <c r="F199" s="10" t="s">
        <v>333</v>
      </c>
      <c r="G199" s="10">
        <f>SUBTOTAL(9,G198:G198)</f>
        <v>1200</v>
      </c>
    </row>
    <row r="200" spans="1:7" ht="39.950000000000003" customHeight="1" x14ac:dyDescent="0.15">
      <c r="A200" s="5" t="s">
        <v>616</v>
      </c>
      <c r="B200" s="25" t="s">
        <v>617</v>
      </c>
      <c r="C200" s="25"/>
      <c r="D200" s="5" t="s">
        <v>389</v>
      </c>
      <c r="E200" s="8">
        <v>1</v>
      </c>
      <c r="F200" s="8">
        <v>1735</v>
      </c>
      <c r="G200" s="8">
        <v>1735</v>
      </c>
    </row>
    <row r="201" spans="1:7" ht="24.95" customHeight="1" x14ac:dyDescent="0.15">
      <c r="A201" s="24" t="s">
        <v>488</v>
      </c>
      <c r="B201" s="24"/>
      <c r="C201" s="24"/>
      <c r="D201" s="24"/>
      <c r="E201" s="10">
        <f>SUBTOTAL(9,E200:E200)</f>
        <v>1</v>
      </c>
      <c r="F201" s="10" t="s">
        <v>333</v>
      </c>
      <c r="G201" s="10">
        <f>SUBTOTAL(9,G200:G200)</f>
        <v>1735</v>
      </c>
    </row>
    <row r="202" spans="1:7" ht="39.950000000000003" customHeight="1" x14ac:dyDescent="0.15">
      <c r="A202" s="5" t="s">
        <v>618</v>
      </c>
      <c r="B202" s="25" t="s">
        <v>619</v>
      </c>
      <c r="C202" s="25"/>
      <c r="D202" s="5" t="s">
        <v>389</v>
      </c>
      <c r="E202" s="8">
        <v>1</v>
      </c>
      <c r="F202" s="8">
        <v>1920</v>
      </c>
      <c r="G202" s="8">
        <v>1920</v>
      </c>
    </row>
    <row r="203" spans="1:7" ht="24.95" customHeight="1" x14ac:dyDescent="0.15">
      <c r="A203" s="24" t="s">
        <v>488</v>
      </c>
      <c r="B203" s="24"/>
      <c r="C203" s="24"/>
      <c r="D203" s="24"/>
      <c r="E203" s="10">
        <f>SUBTOTAL(9,E202:E202)</f>
        <v>1</v>
      </c>
      <c r="F203" s="10" t="s">
        <v>333</v>
      </c>
      <c r="G203" s="10">
        <f>SUBTOTAL(9,G202:G202)</f>
        <v>1920</v>
      </c>
    </row>
    <row r="204" spans="1:7" ht="39.950000000000003" customHeight="1" x14ac:dyDescent="0.15">
      <c r="A204" s="5" t="s">
        <v>620</v>
      </c>
      <c r="B204" s="25" t="s">
        <v>621</v>
      </c>
      <c r="C204" s="25"/>
      <c r="D204" s="5" t="s">
        <v>389</v>
      </c>
      <c r="E204" s="8">
        <v>1</v>
      </c>
      <c r="F204" s="8">
        <v>2832</v>
      </c>
      <c r="G204" s="8">
        <v>2832</v>
      </c>
    </row>
    <row r="205" spans="1:7" ht="24.95" customHeight="1" x14ac:dyDescent="0.15">
      <c r="A205" s="24" t="s">
        <v>488</v>
      </c>
      <c r="B205" s="24"/>
      <c r="C205" s="24"/>
      <c r="D205" s="24"/>
      <c r="E205" s="10">
        <f>SUBTOTAL(9,E204:E204)</f>
        <v>1</v>
      </c>
      <c r="F205" s="10" t="s">
        <v>333</v>
      </c>
      <c r="G205" s="10">
        <f>SUBTOTAL(9,G204:G204)</f>
        <v>2832</v>
      </c>
    </row>
    <row r="206" spans="1:7" ht="39.950000000000003" customHeight="1" x14ac:dyDescent="0.15">
      <c r="A206" s="5" t="s">
        <v>622</v>
      </c>
      <c r="B206" s="25" t="s">
        <v>623</v>
      </c>
      <c r="C206" s="25"/>
      <c r="D206" s="5" t="s">
        <v>389</v>
      </c>
      <c r="E206" s="8">
        <v>1</v>
      </c>
      <c r="F206" s="8">
        <v>8950</v>
      </c>
      <c r="G206" s="8">
        <v>8950</v>
      </c>
    </row>
    <row r="207" spans="1:7" ht="24.95" customHeight="1" x14ac:dyDescent="0.15">
      <c r="A207" s="24" t="s">
        <v>488</v>
      </c>
      <c r="B207" s="24"/>
      <c r="C207" s="24"/>
      <c r="D207" s="24"/>
      <c r="E207" s="10">
        <f>SUBTOTAL(9,E206:E206)</f>
        <v>1</v>
      </c>
      <c r="F207" s="10" t="s">
        <v>333</v>
      </c>
      <c r="G207" s="10">
        <f>SUBTOTAL(9,G206:G206)</f>
        <v>8950</v>
      </c>
    </row>
    <row r="208" spans="1:7" ht="39.950000000000003" customHeight="1" x14ac:dyDescent="0.15">
      <c r="A208" s="5" t="s">
        <v>624</v>
      </c>
      <c r="B208" s="25" t="s">
        <v>625</v>
      </c>
      <c r="C208" s="25"/>
      <c r="D208" s="5" t="s">
        <v>389</v>
      </c>
      <c r="E208" s="8">
        <v>1</v>
      </c>
      <c r="F208" s="8">
        <v>8805</v>
      </c>
      <c r="G208" s="8">
        <v>8805</v>
      </c>
    </row>
    <row r="209" spans="1:7" ht="24.95" customHeight="1" x14ac:dyDescent="0.15">
      <c r="A209" s="24" t="s">
        <v>488</v>
      </c>
      <c r="B209" s="24"/>
      <c r="C209" s="24"/>
      <c r="D209" s="24"/>
      <c r="E209" s="10">
        <f>SUBTOTAL(9,E208:E208)</f>
        <v>1</v>
      </c>
      <c r="F209" s="10" t="s">
        <v>333</v>
      </c>
      <c r="G209" s="10">
        <f>SUBTOTAL(9,G208:G208)</f>
        <v>8805</v>
      </c>
    </row>
    <row r="210" spans="1:7" ht="39.950000000000003" customHeight="1" x14ac:dyDescent="0.15">
      <c r="A210" s="5" t="s">
        <v>626</v>
      </c>
      <c r="B210" s="25" t="s">
        <v>627</v>
      </c>
      <c r="C210" s="25"/>
      <c r="D210" s="5" t="s">
        <v>389</v>
      </c>
      <c r="E210" s="8">
        <v>1</v>
      </c>
      <c r="F210" s="8">
        <v>5700</v>
      </c>
      <c r="G210" s="8">
        <v>5700</v>
      </c>
    </row>
    <row r="211" spans="1:7" ht="24.95" customHeight="1" x14ac:dyDescent="0.15">
      <c r="A211" s="24" t="s">
        <v>488</v>
      </c>
      <c r="B211" s="24"/>
      <c r="C211" s="24"/>
      <c r="D211" s="24"/>
      <c r="E211" s="10">
        <f>SUBTOTAL(9,E210:E210)</f>
        <v>1</v>
      </c>
      <c r="F211" s="10" t="s">
        <v>333</v>
      </c>
      <c r="G211" s="10">
        <f>SUBTOTAL(9,G210:G210)</f>
        <v>5700</v>
      </c>
    </row>
    <row r="212" spans="1:7" ht="39.950000000000003" customHeight="1" x14ac:dyDescent="0.15">
      <c r="A212" s="5" t="s">
        <v>628</v>
      </c>
      <c r="B212" s="25" t="s">
        <v>629</v>
      </c>
      <c r="C212" s="25"/>
      <c r="D212" s="5" t="s">
        <v>389</v>
      </c>
      <c r="E212" s="8">
        <v>1</v>
      </c>
      <c r="F212" s="8">
        <v>9564.5</v>
      </c>
      <c r="G212" s="8">
        <v>9564.5</v>
      </c>
    </row>
    <row r="213" spans="1:7" ht="24.95" customHeight="1" x14ac:dyDescent="0.15">
      <c r="A213" s="24" t="s">
        <v>488</v>
      </c>
      <c r="B213" s="24"/>
      <c r="C213" s="24"/>
      <c r="D213" s="24"/>
      <c r="E213" s="10">
        <f>SUBTOTAL(9,E212:E212)</f>
        <v>1</v>
      </c>
      <c r="F213" s="10" t="s">
        <v>333</v>
      </c>
      <c r="G213" s="10">
        <f>SUBTOTAL(9,G212:G212)</f>
        <v>9564.5</v>
      </c>
    </row>
    <row r="214" spans="1:7" ht="39.950000000000003" customHeight="1" x14ac:dyDescent="0.15">
      <c r="A214" s="5" t="s">
        <v>630</v>
      </c>
      <c r="B214" s="25" t="s">
        <v>631</v>
      </c>
      <c r="C214" s="25"/>
      <c r="D214" s="5" t="s">
        <v>389</v>
      </c>
      <c r="E214" s="8">
        <v>1</v>
      </c>
      <c r="F214" s="8">
        <v>9200</v>
      </c>
      <c r="G214" s="8">
        <v>9200</v>
      </c>
    </row>
    <row r="215" spans="1:7" ht="24.95" customHeight="1" x14ac:dyDescent="0.15">
      <c r="A215" s="24" t="s">
        <v>488</v>
      </c>
      <c r="B215" s="24"/>
      <c r="C215" s="24"/>
      <c r="D215" s="24"/>
      <c r="E215" s="10">
        <f>SUBTOTAL(9,E214:E214)</f>
        <v>1</v>
      </c>
      <c r="F215" s="10" t="s">
        <v>333</v>
      </c>
      <c r="G215" s="10">
        <f>SUBTOTAL(9,G214:G214)</f>
        <v>9200</v>
      </c>
    </row>
    <row r="216" spans="1:7" ht="39.950000000000003" customHeight="1" x14ac:dyDescent="0.15">
      <c r="A216" s="5" t="s">
        <v>632</v>
      </c>
      <c r="B216" s="25" t="s">
        <v>633</v>
      </c>
      <c r="C216" s="25"/>
      <c r="D216" s="5" t="s">
        <v>389</v>
      </c>
      <c r="E216" s="8">
        <v>1</v>
      </c>
      <c r="F216" s="8">
        <v>8400</v>
      </c>
      <c r="G216" s="8">
        <v>8400</v>
      </c>
    </row>
    <row r="217" spans="1:7" ht="24.95" customHeight="1" x14ac:dyDescent="0.15">
      <c r="A217" s="24" t="s">
        <v>488</v>
      </c>
      <c r="B217" s="24"/>
      <c r="C217" s="24"/>
      <c r="D217" s="24"/>
      <c r="E217" s="10">
        <f>SUBTOTAL(9,E216:E216)</f>
        <v>1</v>
      </c>
      <c r="F217" s="10" t="s">
        <v>333</v>
      </c>
      <c r="G217" s="10">
        <f>SUBTOTAL(9,G216:G216)</f>
        <v>8400</v>
      </c>
    </row>
    <row r="218" spans="1:7" ht="39.950000000000003" customHeight="1" x14ac:dyDescent="0.15">
      <c r="A218" s="5" t="s">
        <v>634</v>
      </c>
      <c r="B218" s="25" t="s">
        <v>635</v>
      </c>
      <c r="C218" s="25"/>
      <c r="D218" s="5" t="s">
        <v>389</v>
      </c>
      <c r="E218" s="8">
        <v>1</v>
      </c>
      <c r="F218" s="8">
        <v>8890</v>
      </c>
      <c r="G218" s="8">
        <v>8890</v>
      </c>
    </row>
    <row r="219" spans="1:7" ht="24.95" customHeight="1" x14ac:dyDescent="0.15">
      <c r="A219" s="24" t="s">
        <v>488</v>
      </c>
      <c r="B219" s="24"/>
      <c r="C219" s="24"/>
      <c r="D219" s="24"/>
      <c r="E219" s="10">
        <f>SUBTOTAL(9,E218:E218)</f>
        <v>1</v>
      </c>
      <c r="F219" s="10" t="s">
        <v>333</v>
      </c>
      <c r="G219" s="10">
        <f>SUBTOTAL(9,G218:G218)</f>
        <v>8890</v>
      </c>
    </row>
    <row r="220" spans="1:7" ht="24.95" customHeight="1" x14ac:dyDescent="0.15">
      <c r="A220" s="24" t="s">
        <v>555</v>
      </c>
      <c r="B220" s="24"/>
      <c r="C220" s="24"/>
      <c r="D220" s="24"/>
      <c r="E220" s="24"/>
      <c r="F220" s="24"/>
      <c r="G220" s="10">
        <f>SUBTOTAL(9,G194:G219)</f>
        <v>74879.199999999997</v>
      </c>
    </row>
    <row r="221" spans="1:7" ht="24.95" customHeight="1" x14ac:dyDescent="0.15"/>
    <row r="222" spans="1:7" ht="20.100000000000001" customHeight="1" x14ac:dyDescent="0.15">
      <c r="A222" s="22" t="s">
        <v>415</v>
      </c>
      <c r="B222" s="22"/>
      <c r="C222" s="23" t="s">
        <v>248</v>
      </c>
      <c r="D222" s="23"/>
      <c r="E222" s="23"/>
      <c r="F222" s="23"/>
      <c r="G222" s="23"/>
    </row>
    <row r="223" spans="1:7" ht="20.100000000000001" customHeight="1" x14ac:dyDescent="0.15">
      <c r="A223" s="22" t="s">
        <v>416</v>
      </c>
      <c r="B223" s="22"/>
      <c r="C223" s="23" t="s">
        <v>417</v>
      </c>
      <c r="D223" s="23"/>
      <c r="E223" s="23"/>
      <c r="F223" s="23"/>
      <c r="G223" s="23"/>
    </row>
    <row r="224" spans="1:7" ht="24.95" customHeight="1" x14ac:dyDescent="0.15">
      <c r="A224" s="22" t="s">
        <v>418</v>
      </c>
      <c r="B224" s="22"/>
      <c r="C224" s="23" t="s">
        <v>389</v>
      </c>
      <c r="D224" s="23"/>
      <c r="E224" s="23"/>
      <c r="F224" s="23"/>
      <c r="G224" s="23"/>
    </row>
    <row r="225" spans="1:7" ht="15" customHeight="1" x14ac:dyDescent="0.15"/>
    <row r="226" spans="1:7" ht="24.95" customHeight="1" x14ac:dyDescent="0.15">
      <c r="A226" s="14" t="s">
        <v>636</v>
      </c>
      <c r="B226" s="14"/>
      <c r="C226" s="14"/>
      <c r="D226" s="14"/>
      <c r="E226" s="14"/>
      <c r="F226" s="14"/>
      <c r="G226" s="14"/>
    </row>
    <row r="227" spans="1:7" ht="15" customHeight="1" x14ac:dyDescent="0.15"/>
    <row r="228" spans="1:7" ht="50.1" customHeight="1" x14ac:dyDescent="0.15">
      <c r="A228" s="5" t="s">
        <v>325</v>
      </c>
      <c r="B228" s="20" t="s">
        <v>455</v>
      </c>
      <c r="C228" s="20"/>
      <c r="D228" s="5" t="s">
        <v>482</v>
      </c>
      <c r="E228" s="5" t="s">
        <v>483</v>
      </c>
      <c r="F228" s="5" t="s">
        <v>484</v>
      </c>
      <c r="G228" s="5" t="s">
        <v>485</v>
      </c>
    </row>
    <row r="229" spans="1:7" ht="15" customHeight="1" x14ac:dyDescent="0.15">
      <c r="A229" s="5">
        <v>1</v>
      </c>
      <c r="B229" s="20">
        <v>2</v>
      </c>
      <c r="C229" s="20"/>
      <c r="D229" s="5">
        <v>3</v>
      </c>
      <c r="E229" s="5">
        <v>4</v>
      </c>
      <c r="F229" s="5">
        <v>5</v>
      </c>
      <c r="G229" s="5">
        <v>6</v>
      </c>
    </row>
    <row r="230" spans="1:7" ht="39.950000000000003" customHeight="1" x14ac:dyDescent="0.15">
      <c r="A230" s="5" t="s">
        <v>637</v>
      </c>
      <c r="B230" s="25" t="s">
        <v>638</v>
      </c>
      <c r="C230" s="25"/>
      <c r="D230" s="5" t="s">
        <v>389</v>
      </c>
      <c r="E230" s="8">
        <v>1</v>
      </c>
      <c r="F230" s="8">
        <v>19665.5</v>
      </c>
      <c r="G230" s="8">
        <v>19665.5</v>
      </c>
    </row>
    <row r="231" spans="1:7" ht="24.95" customHeight="1" x14ac:dyDescent="0.15">
      <c r="A231" s="24" t="s">
        <v>488</v>
      </c>
      <c r="B231" s="24"/>
      <c r="C231" s="24"/>
      <c r="D231" s="24"/>
      <c r="E231" s="10">
        <f>SUBTOTAL(9,E230:E230)</f>
        <v>1</v>
      </c>
      <c r="F231" s="10" t="s">
        <v>333</v>
      </c>
      <c r="G231" s="10">
        <f>SUBTOTAL(9,G230:G230)</f>
        <v>19665.5</v>
      </c>
    </row>
    <row r="232" spans="1:7" ht="39.950000000000003" customHeight="1" x14ac:dyDescent="0.15">
      <c r="A232" s="5" t="s">
        <v>639</v>
      </c>
      <c r="B232" s="25" t="s">
        <v>640</v>
      </c>
      <c r="C232" s="25"/>
      <c r="D232" s="5" t="s">
        <v>389</v>
      </c>
      <c r="E232" s="8">
        <v>1</v>
      </c>
      <c r="F232" s="8">
        <v>9996</v>
      </c>
      <c r="G232" s="8">
        <v>9996</v>
      </c>
    </row>
    <row r="233" spans="1:7" ht="24.95" customHeight="1" x14ac:dyDescent="0.15">
      <c r="A233" s="24" t="s">
        <v>488</v>
      </c>
      <c r="B233" s="24"/>
      <c r="C233" s="24"/>
      <c r="D233" s="24"/>
      <c r="E233" s="10">
        <f>SUBTOTAL(9,E232:E232)</f>
        <v>1</v>
      </c>
      <c r="F233" s="10" t="s">
        <v>333</v>
      </c>
      <c r="G233" s="10">
        <f>SUBTOTAL(9,G232:G232)</f>
        <v>9996</v>
      </c>
    </row>
    <row r="234" spans="1:7" ht="39.950000000000003" customHeight="1" x14ac:dyDescent="0.15">
      <c r="A234" s="5" t="s">
        <v>641</v>
      </c>
      <c r="B234" s="25" t="s">
        <v>642</v>
      </c>
      <c r="C234" s="25"/>
      <c r="D234" s="5" t="s">
        <v>389</v>
      </c>
      <c r="E234" s="8">
        <v>1</v>
      </c>
      <c r="F234" s="8">
        <v>9990</v>
      </c>
      <c r="G234" s="8">
        <v>9990</v>
      </c>
    </row>
    <row r="235" spans="1:7" ht="24.95" customHeight="1" x14ac:dyDescent="0.15">
      <c r="A235" s="24" t="s">
        <v>488</v>
      </c>
      <c r="B235" s="24"/>
      <c r="C235" s="24"/>
      <c r="D235" s="24"/>
      <c r="E235" s="10">
        <f>SUBTOTAL(9,E234:E234)</f>
        <v>1</v>
      </c>
      <c r="F235" s="10" t="s">
        <v>333</v>
      </c>
      <c r="G235" s="10">
        <f>SUBTOTAL(9,G234:G234)</f>
        <v>9990</v>
      </c>
    </row>
    <row r="236" spans="1:7" ht="39.950000000000003" customHeight="1" x14ac:dyDescent="0.15">
      <c r="A236" s="5" t="s">
        <v>643</v>
      </c>
      <c r="B236" s="25" t="s">
        <v>644</v>
      </c>
      <c r="C236" s="25"/>
      <c r="D236" s="5" t="s">
        <v>389</v>
      </c>
      <c r="E236" s="8">
        <v>1</v>
      </c>
      <c r="F236" s="8">
        <v>9980</v>
      </c>
      <c r="G236" s="8">
        <v>9980</v>
      </c>
    </row>
    <row r="237" spans="1:7" ht="24.95" customHeight="1" x14ac:dyDescent="0.15">
      <c r="A237" s="24" t="s">
        <v>488</v>
      </c>
      <c r="B237" s="24"/>
      <c r="C237" s="24"/>
      <c r="D237" s="24"/>
      <c r="E237" s="10">
        <f>SUBTOTAL(9,E236:E236)</f>
        <v>1</v>
      </c>
      <c r="F237" s="10" t="s">
        <v>333</v>
      </c>
      <c r="G237" s="10">
        <f>SUBTOTAL(9,G236:G236)</f>
        <v>9980</v>
      </c>
    </row>
    <row r="238" spans="1:7" ht="39.950000000000003" customHeight="1" x14ac:dyDescent="0.15">
      <c r="A238" s="5" t="s">
        <v>645</v>
      </c>
      <c r="B238" s="25" t="s">
        <v>646</v>
      </c>
      <c r="C238" s="25"/>
      <c r="D238" s="5" t="s">
        <v>389</v>
      </c>
      <c r="E238" s="8">
        <v>1</v>
      </c>
      <c r="F238" s="8">
        <v>9994</v>
      </c>
      <c r="G238" s="8">
        <v>9994</v>
      </c>
    </row>
    <row r="239" spans="1:7" ht="24.95" customHeight="1" x14ac:dyDescent="0.15">
      <c r="A239" s="24" t="s">
        <v>488</v>
      </c>
      <c r="B239" s="24"/>
      <c r="C239" s="24"/>
      <c r="D239" s="24"/>
      <c r="E239" s="10">
        <f>SUBTOTAL(9,E238:E238)</f>
        <v>1</v>
      </c>
      <c r="F239" s="10" t="s">
        <v>333</v>
      </c>
      <c r="G239" s="10">
        <f>SUBTOTAL(9,G238:G238)</f>
        <v>9994</v>
      </c>
    </row>
    <row r="240" spans="1:7" ht="24.95" customHeight="1" x14ac:dyDescent="0.15">
      <c r="A240" s="24" t="s">
        <v>555</v>
      </c>
      <c r="B240" s="24"/>
      <c r="C240" s="24"/>
      <c r="D240" s="24"/>
      <c r="E240" s="24"/>
      <c r="F240" s="24"/>
      <c r="G240" s="10">
        <f>SUBTOTAL(9,G230:G239)</f>
        <v>59625.5</v>
      </c>
    </row>
    <row r="241" spans="1:7" ht="24.95" customHeight="1" x14ac:dyDescent="0.15"/>
    <row r="242" spans="1:7" ht="20.100000000000001" customHeight="1" x14ac:dyDescent="0.15">
      <c r="A242" s="22" t="s">
        <v>415</v>
      </c>
      <c r="B242" s="22"/>
      <c r="C242" s="23" t="s">
        <v>296</v>
      </c>
      <c r="D242" s="23"/>
      <c r="E242" s="23"/>
      <c r="F242" s="23"/>
      <c r="G242" s="23"/>
    </row>
    <row r="243" spans="1:7" ht="20.100000000000001" customHeight="1" x14ac:dyDescent="0.15">
      <c r="A243" s="22" t="s">
        <v>416</v>
      </c>
      <c r="B243" s="22"/>
      <c r="C243" s="23" t="s">
        <v>417</v>
      </c>
      <c r="D243" s="23"/>
      <c r="E243" s="23"/>
      <c r="F243" s="23"/>
      <c r="G243" s="23"/>
    </row>
    <row r="244" spans="1:7" ht="24.95" customHeight="1" x14ac:dyDescent="0.15">
      <c r="A244" s="22" t="s">
        <v>418</v>
      </c>
      <c r="B244" s="22"/>
      <c r="C244" s="23" t="s">
        <v>389</v>
      </c>
      <c r="D244" s="23"/>
      <c r="E244" s="23"/>
      <c r="F244" s="23"/>
      <c r="G244" s="23"/>
    </row>
    <row r="245" spans="1:7" ht="15" customHeight="1" x14ac:dyDescent="0.15"/>
    <row r="246" spans="1:7" ht="24.95" customHeight="1" x14ac:dyDescent="0.15">
      <c r="A246" s="14" t="s">
        <v>558</v>
      </c>
      <c r="B246" s="14"/>
      <c r="C246" s="14"/>
      <c r="D246" s="14"/>
      <c r="E246" s="14"/>
      <c r="F246" s="14"/>
      <c r="G246" s="14"/>
    </row>
    <row r="247" spans="1:7" ht="15" customHeight="1" x14ac:dyDescent="0.15"/>
    <row r="248" spans="1:7" ht="50.1" customHeight="1" x14ac:dyDescent="0.15">
      <c r="A248" s="5" t="s">
        <v>325</v>
      </c>
      <c r="B248" s="20" t="s">
        <v>455</v>
      </c>
      <c r="C248" s="20"/>
      <c r="D248" s="5" t="s">
        <v>482</v>
      </c>
      <c r="E248" s="5" t="s">
        <v>483</v>
      </c>
      <c r="F248" s="5" t="s">
        <v>484</v>
      </c>
      <c r="G248" s="5" t="s">
        <v>485</v>
      </c>
    </row>
    <row r="249" spans="1:7" ht="15" customHeight="1" x14ac:dyDescent="0.15">
      <c r="A249" s="5">
        <v>1</v>
      </c>
      <c r="B249" s="20">
        <v>2</v>
      </c>
      <c r="C249" s="20"/>
      <c r="D249" s="5">
        <v>3</v>
      </c>
      <c r="E249" s="5">
        <v>4</v>
      </c>
      <c r="F249" s="5">
        <v>5</v>
      </c>
      <c r="G249" s="5">
        <v>6</v>
      </c>
    </row>
    <row r="250" spans="1:7" ht="39.950000000000003" customHeight="1" x14ac:dyDescent="0.15">
      <c r="A250" s="5" t="s">
        <v>647</v>
      </c>
      <c r="B250" s="25" t="s">
        <v>648</v>
      </c>
      <c r="C250" s="25"/>
      <c r="D250" s="5" t="s">
        <v>389</v>
      </c>
      <c r="E250" s="8">
        <v>1</v>
      </c>
      <c r="F250" s="8">
        <v>263895.78000000003</v>
      </c>
      <c r="G250" s="8">
        <v>263895.78000000003</v>
      </c>
    </row>
    <row r="251" spans="1:7" ht="24.95" customHeight="1" x14ac:dyDescent="0.15">
      <c r="A251" s="24" t="s">
        <v>488</v>
      </c>
      <c r="B251" s="24"/>
      <c r="C251" s="24"/>
      <c r="D251" s="24"/>
      <c r="E251" s="10">
        <f>SUBTOTAL(9,E250:E250)</f>
        <v>1</v>
      </c>
      <c r="F251" s="10" t="s">
        <v>333</v>
      </c>
      <c r="G251" s="10">
        <f>SUBTOTAL(9,G250:G250)</f>
        <v>263895.78000000003</v>
      </c>
    </row>
    <row r="252" spans="1:7" ht="39.950000000000003" customHeight="1" x14ac:dyDescent="0.15">
      <c r="A252" s="5" t="s">
        <v>649</v>
      </c>
      <c r="B252" s="25" t="s">
        <v>650</v>
      </c>
      <c r="C252" s="25"/>
      <c r="D252" s="5" t="s">
        <v>389</v>
      </c>
      <c r="E252" s="8">
        <v>1</v>
      </c>
      <c r="F252" s="8">
        <v>43200</v>
      </c>
      <c r="G252" s="8">
        <v>43200</v>
      </c>
    </row>
    <row r="253" spans="1:7" ht="24.95" customHeight="1" x14ac:dyDescent="0.15">
      <c r="A253" s="24" t="s">
        <v>488</v>
      </c>
      <c r="B253" s="24"/>
      <c r="C253" s="24"/>
      <c r="D253" s="24"/>
      <c r="E253" s="10">
        <f>SUBTOTAL(9,E252:E252)</f>
        <v>1</v>
      </c>
      <c r="F253" s="10" t="s">
        <v>333</v>
      </c>
      <c r="G253" s="10">
        <f>SUBTOTAL(9,G252:G252)</f>
        <v>43200</v>
      </c>
    </row>
    <row r="254" spans="1:7" ht="24.95" customHeight="1" x14ac:dyDescent="0.15">
      <c r="A254" s="24" t="s">
        <v>555</v>
      </c>
      <c r="B254" s="24"/>
      <c r="C254" s="24"/>
      <c r="D254" s="24"/>
      <c r="E254" s="24"/>
      <c r="F254" s="24"/>
      <c r="G254" s="10">
        <f>SUBTOTAL(9,G250:G253)</f>
        <v>307095.78000000003</v>
      </c>
    </row>
    <row r="255" spans="1:7" ht="24.95" customHeight="1" x14ac:dyDescent="0.15"/>
    <row r="256" spans="1:7" ht="20.100000000000001" customHeight="1" x14ac:dyDescent="0.15">
      <c r="A256" s="22" t="s">
        <v>415</v>
      </c>
      <c r="B256" s="22"/>
      <c r="C256" s="23" t="s">
        <v>296</v>
      </c>
      <c r="D256" s="23"/>
      <c r="E256" s="23"/>
      <c r="F256" s="23"/>
      <c r="G256" s="23"/>
    </row>
    <row r="257" spans="1:7" ht="20.100000000000001" customHeight="1" x14ac:dyDescent="0.15">
      <c r="A257" s="22" t="s">
        <v>416</v>
      </c>
      <c r="B257" s="22"/>
      <c r="C257" s="23" t="s">
        <v>651</v>
      </c>
      <c r="D257" s="23"/>
      <c r="E257" s="23"/>
      <c r="F257" s="23"/>
      <c r="G257" s="23"/>
    </row>
    <row r="258" spans="1:7" ht="24.95" customHeight="1" x14ac:dyDescent="0.15">
      <c r="A258" s="22" t="s">
        <v>418</v>
      </c>
      <c r="B258" s="22"/>
      <c r="C258" s="23" t="s">
        <v>389</v>
      </c>
      <c r="D258" s="23"/>
      <c r="E258" s="23"/>
      <c r="F258" s="23"/>
      <c r="G258" s="23"/>
    </row>
    <row r="259" spans="1:7" ht="15" customHeight="1" x14ac:dyDescent="0.15"/>
    <row r="260" spans="1:7" ht="24.95" customHeight="1" x14ac:dyDescent="0.15">
      <c r="A260" s="14" t="s">
        <v>558</v>
      </c>
      <c r="B260" s="14"/>
      <c r="C260" s="14"/>
      <c r="D260" s="14"/>
      <c r="E260" s="14"/>
      <c r="F260" s="14"/>
      <c r="G260" s="14"/>
    </row>
    <row r="261" spans="1:7" ht="15" customHeight="1" x14ac:dyDescent="0.15"/>
    <row r="262" spans="1:7" ht="50.1" customHeight="1" x14ac:dyDescent="0.15">
      <c r="A262" s="5" t="s">
        <v>325</v>
      </c>
      <c r="B262" s="20" t="s">
        <v>455</v>
      </c>
      <c r="C262" s="20"/>
      <c r="D262" s="5" t="s">
        <v>482</v>
      </c>
      <c r="E262" s="5" t="s">
        <v>483</v>
      </c>
      <c r="F262" s="5" t="s">
        <v>484</v>
      </c>
      <c r="G262" s="5" t="s">
        <v>485</v>
      </c>
    </row>
    <row r="263" spans="1:7" ht="15" customHeight="1" x14ac:dyDescent="0.15">
      <c r="A263" s="5">
        <v>1</v>
      </c>
      <c r="B263" s="20">
        <v>2</v>
      </c>
      <c r="C263" s="20"/>
      <c r="D263" s="5">
        <v>3</v>
      </c>
      <c r="E263" s="5">
        <v>4</v>
      </c>
      <c r="F263" s="5">
        <v>5</v>
      </c>
      <c r="G263" s="5">
        <v>6</v>
      </c>
    </row>
    <row r="264" spans="1:7" ht="20.100000000000001" customHeight="1" x14ac:dyDescent="0.15">
      <c r="A264" s="5" t="s">
        <v>652</v>
      </c>
      <c r="B264" s="25" t="s">
        <v>653</v>
      </c>
      <c r="C264" s="25"/>
      <c r="D264" s="5" t="s">
        <v>389</v>
      </c>
      <c r="E264" s="8">
        <v>1</v>
      </c>
      <c r="F264" s="8">
        <v>23856.44</v>
      </c>
      <c r="G264" s="8">
        <v>23856.44</v>
      </c>
    </row>
    <row r="265" spans="1:7" ht="24.95" customHeight="1" x14ac:dyDescent="0.15">
      <c r="A265" s="24" t="s">
        <v>488</v>
      </c>
      <c r="B265" s="24"/>
      <c r="C265" s="24"/>
      <c r="D265" s="24"/>
      <c r="E265" s="10">
        <f>SUBTOTAL(9,E264:E264)</f>
        <v>1</v>
      </c>
      <c r="F265" s="10" t="s">
        <v>333</v>
      </c>
      <c r="G265" s="10">
        <f>SUBTOTAL(9,G264:G264)</f>
        <v>23856.44</v>
      </c>
    </row>
    <row r="266" spans="1:7" ht="24.95" customHeight="1" x14ac:dyDescent="0.15">
      <c r="A266" s="24" t="s">
        <v>555</v>
      </c>
      <c r="B266" s="24"/>
      <c r="C266" s="24"/>
      <c r="D266" s="24"/>
      <c r="E266" s="24"/>
      <c r="F266" s="24"/>
      <c r="G266" s="10">
        <f>SUBTOTAL(9,G264:G265)</f>
        <v>23856.44</v>
      </c>
    </row>
    <row r="267" spans="1:7" ht="24.95" customHeight="1" x14ac:dyDescent="0.15"/>
    <row r="268" spans="1:7" ht="20.100000000000001" customHeight="1" x14ac:dyDescent="0.15">
      <c r="A268" s="22" t="s">
        <v>415</v>
      </c>
      <c r="B268" s="22"/>
      <c r="C268" s="23" t="s">
        <v>248</v>
      </c>
      <c r="D268" s="23"/>
      <c r="E268" s="23"/>
      <c r="F268" s="23"/>
      <c r="G268" s="23"/>
    </row>
    <row r="269" spans="1:7" ht="20.100000000000001" customHeight="1" x14ac:dyDescent="0.15">
      <c r="A269" s="22" t="s">
        <v>416</v>
      </c>
      <c r="B269" s="22"/>
      <c r="C269" s="23" t="s">
        <v>480</v>
      </c>
      <c r="D269" s="23"/>
      <c r="E269" s="23"/>
      <c r="F269" s="23"/>
      <c r="G269" s="23"/>
    </row>
    <row r="270" spans="1:7" ht="24.95" customHeight="1" x14ac:dyDescent="0.15">
      <c r="A270" s="22" t="s">
        <v>418</v>
      </c>
      <c r="B270" s="22"/>
      <c r="C270" s="23" t="s">
        <v>392</v>
      </c>
      <c r="D270" s="23"/>
      <c r="E270" s="23"/>
      <c r="F270" s="23"/>
      <c r="G270" s="23"/>
    </row>
    <row r="271" spans="1:7" ht="15" customHeight="1" x14ac:dyDescent="0.15"/>
    <row r="272" spans="1:7" ht="24.95" customHeight="1" x14ac:dyDescent="0.15">
      <c r="A272" s="14" t="s">
        <v>481</v>
      </c>
      <c r="B272" s="14"/>
      <c r="C272" s="14"/>
      <c r="D272" s="14"/>
      <c r="E272" s="14"/>
      <c r="F272" s="14"/>
      <c r="G272" s="14"/>
    </row>
    <row r="273" spans="1:7" ht="15" customHeight="1" x14ac:dyDescent="0.15"/>
    <row r="274" spans="1:7" ht="50.1" customHeight="1" x14ac:dyDescent="0.15">
      <c r="A274" s="5" t="s">
        <v>325</v>
      </c>
      <c r="B274" s="20" t="s">
        <v>455</v>
      </c>
      <c r="C274" s="20"/>
      <c r="D274" s="5" t="s">
        <v>482</v>
      </c>
      <c r="E274" s="5" t="s">
        <v>483</v>
      </c>
      <c r="F274" s="5" t="s">
        <v>484</v>
      </c>
      <c r="G274" s="5" t="s">
        <v>485</v>
      </c>
    </row>
    <row r="275" spans="1:7" ht="15" customHeight="1" x14ac:dyDescent="0.15">
      <c r="A275" s="5">
        <v>1</v>
      </c>
      <c r="B275" s="20">
        <v>2</v>
      </c>
      <c r="C275" s="20"/>
      <c r="D275" s="5">
        <v>3</v>
      </c>
      <c r="E275" s="5">
        <v>4</v>
      </c>
      <c r="F275" s="5">
        <v>5</v>
      </c>
      <c r="G275" s="5">
        <v>6</v>
      </c>
    </row>
    <row r="276" spans="1:7" ht="39.950000000000003" customHeight="1" x14ac:dyDescent="0.15">
      <c r="A276" s="5" t="s">
        <v>486</v>
      </c>
      <c r="B276" s="25" t="s">
        <v>487</v>
      </c>
      <c r="C276" s="25"/>
      <c r="D276" s="5" t="s">
        <v>60</v>
      </c>
      <c r="E276" s="8">
        <v>1</v>
      </c>
      <c r="F276" s="8">
        <v>217000</v>
      </c>
      <c r="G276" s="8">
        <v>217000</v>
      </c>
    </row>
    <row r="277" spans="1:7" ht="24.95" customHeight="1" x14ac:dyDescent="0.15">
      <c r="A277" s="24" t="s">
        <v>488</v>
      </c>
      <c r="B277" s="24"/>
      <c r="C277" s="24"/>
      <c r="D277" s="24"/>
      <c r="E277" s="10">
        <f>SUBTOTAL(9,E276:E276)</f>
        <v>1</v>
      </c>
      <c r="F277" s="10" t="s">
        <v>333</v>
      </c>
      <c r="G277" s="10">
        <f>SUBTOTAL(9,G276:G276)</f>
        <v>217000</v>
      </c>
    </row>
    <row r="278" spans="1:7" ht="24.95" customHeight="1" x14ac:dyDescent="0.15">
      <c r="A278" s="24" t="s">
        <v>555</v>
      </c>
      <c r="B278" s="24"/>
      <c r="C278" s="24"/>
      <c r="D278" s="24"/>
      <c r="E278" s="24"/>
      <c r="F278" s="24"/>
      <c r="G278" s="10">
        <f>SUBTOTAL(9,G276:G277)</f>
        <v>217000</v>
      </c>
    </row>
    <row r="279" spans="1:7" ht="24.95" customHeight="1" x14ac:dyDescent="0.15"/>
    <row r="280" spans="1:7" ht="20.100000000000001" customHeight="1" x14ac:dyDescent="0.15">
      <c r="A280" s="22" t="s">
        <v>415</v>
      </c>
      <c r="B280" s="22"/>
      <c r="C280" s="23" t="s">
        <v>248</v>
      </c>
      <c r="D280" s="23"/>
      <c r="E280" s="23"/>
      <c r="F280" s="23"/>
      <c r="G280" s="23"/>
    </row>
    <row r="281" spans="1:7" ht="20.100000000000001" customHeight="1" x14ac:dyDescent="0.15">
      <c r="A281" s="22" t="s">
        <v>416</v>
      </c>
      <c r="B281" s="22"/>
      <c r="C281" s="23" t="s">
        <v>417</v>
      </c>
      <c r="D281" s="23"/>
      <c r="E281" s="23"/>
      <c r="F281" s="23"/>
      <c r="G281" s="23"/>
    </row>
    <row r="282" spans="1:7" ht="24.95" customHeight="1" x14ac:dyDescent="0.15">
      <c r="A282" s="22" t="s">
        <v>418</v>
      </c>
      <c r="B282" s="22"/>
      <c r="C282" s="23" t="s">
        <v>392</v>
      </c>
      <c r="D282" s="23"/>
      <c r="E282" s="23"/>
      <c r="F282" s="23"/>
      <c r="G282" s="23"/>
    </row>
    <row r="283" spans="1:7" ht="15" customHeight="1" x14ac:dyDescent="0.15"/>
    <row r="284" spans="1:7" ht="24.95" customHeight="1" x14ac:dyDescent="0.15">
      <c r="A284" s="14" t="s">
        <v>556</v>
      </c>
      <c r="B284" s="14"/>
      <c r="C284" s="14"/>
      <c r="D284" s="14"/>
      <c r="E284" s="14"/>
      <c r="F284" s="14"/>
      <c r="G284" s="14"/>
    </row>
    <row r="285" spans="1:7" ht="15" customHeight="1" x14ac:dyDescent="0.15"/>
    <row r="286" spans="1:7" ht="50.1" customHeight="1" x14ac:dyDescent="0.15">
      <c r="A286" s="5" t="s">
        <v>325</v>
      </c>
      <c r="B286" s="20" t="s">
        <v>455</v>
      </c>
      <c r="C286" s="20"/>
      <c r="D286" s="5" t="s">
        <v>482</v>
      </c>
      <c r="E286" s="5" t="s">
        <v>483</v>
      </c>
      <c r="F286" s="5" t="s">
        <v>484</v>
      </c>
      <c r="G286" s="5" t="s">
        <v>485</v>
      </c>
    </row>
    <row r="287" spans="1:7" ht="15" customHeight="1" x14ac:dyDescent="0.15">
      <c r="A287" s="5">
        <v>1</v>
      </c>
      <c r="B287" s="20">
        <v>2</v>
      </c>
      <c r="C287" s="20"/>
      <c r="D287" s="5">
        <v>3</v>
      </c>
      <c r="E287" s="5">
        <v>4</v>
      </c>
      <c r="F287" s="5">
        <v>5</v>
      </c>
      <c r="G287" s="5">
        <v>6</v>
      </c>
    </row>
    <row r="288" spans="1:7" ht="39.950000000000003" customHeight="1" x14ac:dyDescent="0.15">
      <c r="A288" s="5" t="s">
        <v>330</v>
      </c>
      <c r="B288" s="25" t="s">
        <v>557</v>
      </c>
      <c r="C288" s="25"/>
      <c r="D288" s="5" t="s">
        <v>60</v>
      </c>
      <c r="E288" s="8">
        <v>1</v>
      </c>
      <c r="F288" s="8">
        <v>48900</v>
      </c>
      <c r="G288" s="8">
        <v>48900</v>
      </c>
    </row>
    <row r="289" spans="1:7" ht="24.95" customHeight="1" x14ac:dyDescent="0.15">
      <c r="A289" s="24" t="s">
        <v>488</v>
      </c>
      <c r="B289" s="24"/>
      <c r="C289" s="24"/>
      <c r="D289" s="24"/>
      <c r="E289" s="10">
        <f>SUBTOTAL(9,E288:E288)</f>
        <v>1</v>
      </c>
      <c r="F289" s="10" t="s">
        <v>333</v>
      </c>
      <c r="G289" s="10">
        <f>SUBTOTAL(9,G288:G288)</f>
        <v>48900</v>
      </c>
    </row>
    <row r="290" spans="1:7" ht="24.95" customHeight="1" x14ac:dyDescent="0.15">
      <c r="A290" s="24" t="s">
        <v>555</v>
      </c>
      <c r="B290" s="24"/>
      <c r="C290" s="24"/>
      <c r="D290" s="24"/>
      <c r="E290" s="24"/>
      <c r="F290" s="24"/>
      <c r="G290" s="10">
        <f>SUBTOTAL(9,G288:G289)</f>
        <v>48900</v>
      </c>
    </row>
    <row r="291" spans="1:7" ht="24.95" customHeight="1" x14ac:dyDescent="0.15"/>
    <row r="292" spans="1:7" ht="20.100000000000001" customHeight="1" x14ac:dyDescent="0.15">
      <c r="A292" s="22" t="s">
        <v>415</v>
      </c>
      <c r="B292" s="22"/>
      <c r="C292" s="23" t="s">
        <v>248</v>
      </c>
      <c r="D292" s="23"/>
      <c r="E292" s="23"/>
      <c r="F292" s="23"/>
      <c r="G292" s="23"/>
    </row>
    <row r="293" spans="1:7" ht="20.100000000000001" customHeight="1" x14ac:dyDescent="0.15">
      <c r="A293" s="22" t="s">
        <v>416</v>
      </c>
      <c r="B293" s="22"/>
      <c r="C293" s="23" t="s">
        <v>417</v>
      </c>
      <c r="D293" s="23"/>
      <c r="E293" s="23"/>
      <c r="F293" s="23"/>
      <c r="G293" s="23"/>
    </row>
    <row r="294" spans="1:7" ht="24.95" customHeight="1" x14ac:dyDescent="0.15">
      <c r="A294" s="22" t="s">
        <v>418</v>
      </c>
      <c r="B294" s="22"/>
      <c r="C294" s="23" t="s">
        <v>392</v>
      </c>
      <c r="D294" s="23"/>
      <c r="E294" s="23"/>
      <c r="F294" s="23"/>
      <c r="G294" s="23"/>
    </row>
    <row r="295" spans="1:7" ht="15" customHeight="1" x14ac:dyDescent="0.15"/>
    <row r="296" spans="1:7" ht="24.95" customHeight="1" x14ac:dyDescent="0.15">
      <c r="A296" s="14" t="s">
        <v>558</v>
      </c>
      <c r="B296" s="14"/>
      <c r="C296" s="14"/>
      <c r="D296" s="14"/>
      <c r="E296" s="14"/>
      <c r="F296" s="14"/>
      <c r="G296" s="14"/>
    </row>
    <row r="297" spans="1:7" ht="15" customHeight="1" x14ac:dyDescent="0.15"/>
    <row r="298" spans="1:7" ht="50.1" customHeight="1" x14ac:dyDescent="0.15">
      <c r="A298" s="5" t="s">
        <v>325</v>
      </c>
      <c r="B298" s="20" t="s">
        <v>455</v>
      </c>
      <c r="C298" s="20"/>
      <c r="D298" s="5" t="s">
        <v>482</v>
      </c>
      <c r="E298" s="5" t="s">
        <v>483</v>
      </c>
      <c r="F298" s="5" t="s">
        <v>484</v>
      </c>
      <c r="G298" s="5" t="s">
        <v>485</v>
      </c>
    </row>
    <row r="299" spans="1:7" ht="15" customHeight="1" x14ac:dyDescent="0.15">
      <c r="A299" s="5">
        <v>1</v>
      </c>
      <c r="B299" s="20">
        <v>2</v>
      </c>
      <c r="C299" s="20"/>
      <c r="D299" s="5">
        <v>3</v>
      </c>
      <c r="E299" s="5">
        <v>4</v>
      </c>
      <c r="F299" s="5">
        <v>5</v>
      </c>
      <c r="G299" s="5">
        <v>6</v>
      </c>
    </row>
    <row r="300" spans="1:7" ht="39.950000000000003" customHeight="1" x14ac:dyDescent="0.15">
      <c r="A300" s="5" t="s">
        <v>431</v>
      </c>
      <c r="B300" s="25" t="s">
        <v>560</v>
      </c>
      <c r="C300" s="25"/>
      <c r="D300" s="5" t="s">
        <v>60</v>
      </c>
      <c r="E300" s="8">
        <v>1</v>
      </c>
      <c r="F300" s="8">
        <v>77000</v>
      </c>
      <c r="G300" s="8">
        <v>77000</v>
      </c>
    </row>
    <row r="301" spans="1:7" ht="24.95" customHeight="1" x14ac:dyDescent="0.15">
      <c r="A301" s="24" t="s">
        <v>488</v>
      </c>
      <c r="B301" s="24"/>
      <c r="C301" s="24"/>
      <c r="D301" s="24"/>
      <c r="E301" s="10">
        <f>SUBTOTAL(9,E300:E300)</f>
        <v>1</v>
      </c>
      <c r="F301" s="10" t="s">
        <v>333</v>
      </c>
      <c r="G301" s="10">
        <f>SUBTOTAL(9,G300:G300)</f>
        <v>77000</v>
      </c>
    </row>
    <row r="302" spans="1:7" ht="24.95" customHeight="1" x14ac:dyDescent="0.15">
      <c r="A302" s="24" t="s">
        <v>555</v>
      </c>
      <c r="B302" s="24"/>
      <c r="C302" s="24"/>
      <c r="D302" s="24"/>
      <c r="E302" s="24"/>
      <c r="F302" s="24"/>
      <c r="G302" s="10">
        <f>SUBTOTAL(9,G300:G301)</f>
        <v>77000</v>
      </c>
    </row>
    <row r="303" spans="1:7" ht="24.95" customHeight="1" x14ac:dyDescent="0.15"/>
    <row r="304" spans="1:7" ht="20.100000000000001" customHeight="1" x14ac:dyDescent="0.15">
      <c r="A304" s="22" t="s">
        <v>415</v>
      </c>
      <c r="B304" s="22"/>
      <c r="C304" s="23" t="s">
        <v>248</v>
      </c>
      <c r="D304" s="23"/>
      <c r="E304" s="23"/>
      <c r="F304" s="23"/>
      <c r="G304" s="23"/>
    </row>
    <row r="305" spans="1:7" ht="20.100000000000001" customHeight="1" x14ac:dyDescent="0.15">
      <c r="A305" s="22" t="s">
        <v>416</v>
      </c>
      <c r="B305" s="22"/>
      <c r="C305" s="23" t="s">
        <v>417</v>
      </c>
      <c r="D305" s="23"/>
      <c r="E305" s="23"/>
      <c r="F305" s="23"/>
      <c r="G305" s="23"/>
    </row>
    <row r="306" spans="1:7" ht="24.95" customHeight="1" x14ac:dyDescent="0.15">
      <c r="A306" s="22" t="s">
        <v>418</v>
      </c>
      <c r="B306" s="22"/>
      <c r="C306" s="23" t="s">
        <v>392</v>
      </c>
      <c r="D306" s="23"/>
      <c r="E306" s="23"/>
      <c r="F306" s="23"/>
      <c r="G306" s="23"/>
    </row>
    <row r="307" spans="1:7" ht="15" customHeight="1" x14ac:dyDescent="0.15"/>
    <row r="308" spans="1:7" ht="24.95" customHeight="1" x14ac:dyDescent="0.15">
      <c r="A308" s="14" t="s">
        <v>565</v>
      </c>
      <c r="B308" s="14"/>
      <c r="C308" s="14"/>
      <c r="D308" s="14"/>
      <c r="E308" s="14"/>
      <c r="F308" s="14"/>
      <c r="G308" s="14"/>
    </row>
    <row r="309" spans="1:7" ht="15" customHeight="1" x14ac:dyDescent="0.15"/>
    <row r="310" spans="1:7" ht="50.1" customHeight="1" x14ac:dyDescent="0.15">
      <c r="A310" s="5" t="s">
        <v>325</v>
      </c>
      <c r="B310" s="20" t="s">
        <v>455</v>
      </c>
      <c r="C310" s="20"/>
      <c r="D310" s="5" t="s">
        <v>482</v>
      </c>
      <c r="E310" s="5" t="s">
        <v>483</v>
      </c>
      <c r="F310" s="5" t="s">
        <v>484</v>
      </c>
      <c r="G310" s="5" t="s">
        <v>485</v>
      </c>
    </row>
    <row r="311" spans="1:7" ht="15" customHeight="1" x14ac:dyDescent="0.15">
      <c r="A311" s="5">
        <v>1</v>
      </c>
      <c r="B311" s="20">
        <v>2</v>
      </c>
      <c r="C311" s="20"/>
      <c r="D311" s="5">
        <v>3</v>
      </c>
      <c r="E311" s="5">
        <v>4</v>
      </c>
      <c r="F311" s="5">
        <v>5</v>
      </c>
      <c r="G311" s="5">
        <v>6</v>
      </c>
    </row>
    <row r="312" spans="1:7" ht="39.950000000000003" customHeight="1" x14ac:dyDescent="0.15">
      <c r="A312" s="5" t="s">
        <v>436</v>
      </c>
      <c r="B312" s="25" t="s">
        <v>567</v>
      </c>
      <c r="C312" s="25"/>
      <c r="D312" s="5" t="s">
        <v>60</v>
      </c>
      <c r="E312" s="8">
        <v>1</v>
      </c>
      <c r="F312" s="8">
        <v>46900</v>
      </c>
      <c r="G312" s="8">
        <v>46900</v>
      </c>
    </row>
    <row r="313" spans="1:7" ht="24.95" customHeight="1" x14ac:dyDescent="0.15">
      <c r="A313" s="24" t="s">
        <v>488</v>
      </c>
      <c r="B313" s="24"/>
      <c r="C313" s="24"/>
      <c r="D313" s="24"/>
      <c r="E313" s="10">
        <f>SUBTOTAL(9,E312:E312)</f>
        <v>1</v>
      </c>
      <c r="F313" s="10" t="s">
        <v>333</v>
      </c>
      <c r="G313" s="10">
        <f>SUBTOTAL(9,G312:G312)</f>
        <v>46900</v>
      </c>
    </row>
    <row r="314" spans="1:7" ht="39.950000000000003" customHeight="1" x14ac:dyDescent="0.15">
      <c r="A314" s="5" t="s">
        <v>437</v>
      </c>
      <c r="B314" s="25" t="s">
        <v>654</v>
      </c>
      <c r="C314" s="25"/>
      <c r="D314" s="5" t="s">
        <v>60</v>
      </c>
      <c r="E314" s="8">
        <v>1</v>
      </c>
      <c r="F314" s="8">
        <v>7500</v>
      </c>
      <c r="G314" s="8">
        <v>7500</v>
      </c>
    </row>
    <row r="315" spans="1:7" ht="24.95" customHeight="1" x14ac:dyDescent="0.15">
      <c r="A315" s="24" t="s">
        <v>488</v>
      </c>
      <c r="B315" s="24"/>
      <c r="C315" s="24"/>
      <c r="D315" s="24"/>
      <c r="E315" s="10">
        <f>SUBTOTAL(9,E314:E314)</f>
        <v>1</v>
      </c>
      <c r="F315" s="10" t="s">
        <v>333</v>
      </c>
      <c r="G315" s="10">
        <f>SUBTOTAL(9,G314:G314)</f>
        <v>7500</v>
      </c>
    </row>
    <row r="316" spans="1:7" ht="24.95" customHeight="1" x14ac:dyDescent="0.15">
      <c r="A316" s="24" t="s">
        <v>555</v>
      </c>
      <c r="B316" s="24"/>
      <c r="C316" s="24"/>
      <c r="D316" s="24"/>
      <c r="E316" s="24"/>
      <c r="F316" s="24"/>
      <c r="G316" s="10">
        <f>SUBTOTAL(9,G312:G315)</f>
        <v>54400</v>
      </c>
    </row>
    <row r="317" spans="1:7" ht="24.95" customHeight="1" x14ac:dyDescent="0.15"/>
    <row r="318" spans="1:7" ht="20.100000000000001" customHeight="1" x14ac:dyDescent="0.15">
      <c r="A318" s="22" t="s">
        <v>415</v>
      </c>
      <c r="B318" s="22"/>
      <c r="C318" s="23" t="s">
        <v>248</v>
      </c>
      <c r="D318" s="23"/>
      <c r="E318" s="23"/>
      <c r="F318" s="23"/>
      <c r="G318" s="23"/>
    </row>
    <row r="319" spans="1:7" ht="20.100000000000001" customHeight="1" x14ac:dyDescent="0.15">
      <c r="A319" s="22" t="s">
        <v>416</v>
      </c>
      <c r="B319" s="22"/>
      <c r="C319" s="23" t="s">
        <v>417</v>
      </c>
      <c r="D319" s="23"/>
      <c r="E319" s="23"/>
      <c r="F319" s="23"/>
      <c r="G319" s="23"/>
    </row>
    <row r="320" spans="1:7" ht="24.95" customHeight="1" x14ac:dyDescent="0.15">
      <c r="A320" s="22" t="s">
        <v>418</v>
      </c>
      <c r="B320" s="22"/>
      <c r="C320" s="23" t="s">
        <v>392</v>
      </c>
      <c r="D320" s="23"/>
      <c r="E320" s="23"/>
      <c r="F320" s="23"/>
      <c r="G320" s="23"/>
    </row>
    <row r="321" spans="1:7" ht="15" customHeight="1" x14ac:dyDescent="0.15"/>
    <row r="322" spans="1:7" ht="24.95" customHeight="1" x14ac:dyDescent="0.15">
      <c r="A322" s="14" t="s">
        <v>582</v>
      </c>
      <c r="B322" s="14"/>
      <c r="C322" s="14"/>
      <c r="D322" s="14"/>
      <c r="E322" s="14"/>
      <c r="F322" s="14"/>
      <c r="G322" s="14"/>
    </row>
    <row r="323" spans="1:7" ht="15" customHeight="1" x14ac:dyDescent="0.15"/>
    <row r="324" spans="1:7" ht="50.1" customHeight="1" x14ac:dyDescent="0.15">
      <c r="A324" s="5" t="s">
        <v>325</v>
      </c>
      <c r="B324" s="20" t="s">
        <v>455</v>
      </c>
      <c r="C324" s="20"/>
      <c r="D324" s="5" t="s">
        <v>482</v>
      </c>
      <c r="E324" s="5" t="s">
        <v>483</v>
      </c>
      <c r="F324" s="5" t="s">
        <v>484</v>
      </c>
      <c r="G324" s="5" t="s">
        <v>485</v>
      </c>
    </row>
    <row r="325" spans="1:7" ht="15" customHeight="1" x14ac:dyDescent="0.15">
      <c r="A325" s="5">
        <v>1</v>
      </c>
      <c r="B325" s="20">
        <v>2</v>
      </c>
      <c r="C325" s="20"/>
      <c r="D325" s="5">
        <v>3</v>
      </c>
      <c r="E325" s="5">
        <v>4</v>
      </c>
      <c r="F325" s="5">
        <v>5</v>
      </c>
      <c r="G325" s="5">
        <v>6</v>
      </c>
    </row>
    <row r="326" spans="1:7" ht="39.950000000000003" customHeight="1" x14ac:dyDescent="0.15">
      <c r="A326" s="5" t="s">
        <v>434</v>
      </c>
      <c r="B326" s="25" t="s">
        <v>583</v>
      </c>
      <c r="C326" s="25"/>
      <c r="D326" s="5" t="s">
        <v>60</v>
      </c>
      <c r="E326" s="8">
        <v>1</v>
      </c>
      <c r="F326" s="8">
        <v>253366.85</v>
      </c>
      <c r="G326" s="8">
        <v>253366.85</v>
      </c>
    </row>
    <row r="327" spans="1:7" ht="24.95" customHeight="1" x14ac:dyDescent="0.15">
      <c r="A327" s="24" t="s">
        <v>488</v>
      </c>
      <c r="B327" s="24"/>
      <c r="C327" s="24"/>
      <c r="D327" s="24"/>
      <c r="E327" s="10">
        <f>SUBTOTAL(9,E326:E326)</f>
        <v>1</v>
      </c>
      <c r="F327" s="10" t="s">
        <v>333</v>
      </c>
      <c r="G327" s="10">
        <f>SUBTOTAL(9,G326:G326)</f>
        <v>253366.85</v>
      </c>
    </row>
    <row r="328" spans="1:7" ht="24.95" customHeight="1" x14ac:dyDescent="0.15">
      <c r="A328" s="24" t="s">
        <v>555</v>
      </c>
      <c r="B328" s="24"/>
      <c r="C328" s="24"/>
      <c r="D328" s="24"/>
      <c r="E328" s="24"/>
      <c r="F328" s="24"/>
      <c r="G328" s="10">
        <f>SUBTOTAL(9,G326:G327)</f>
        <v>253366.85</v>
      </c>
    </row>
    <row r="329" spans="1:7" ht="24.95" customHeight="1" x14ac:dyDescent="0.15"/>
    <row r="330" spans="1:7" ht="20.100000000000001" customHeight="1" x14ac:dyDescent="0.15">
      <c r="A330" s="22" t="s">
        <v>415</v>
      </c>
      <c r="B330" s="22"/>
      <c r="C330" s="23" t="s">
        <v>248</v>
      </c>
      <c r="D330" s="23"/>
      <c r="E330" s="23"/>
      <c r="F330" s="23"/>
      <c r="G330" s="23"/>
    </row>
    <row r="331" spans="1:7" ht="20.100000000000001" customHeight="1" x14ac:dyDescent="0.15">
      <c r="A331" s="22" t="s">
        <v>416</v>
      </c>
      <c r="B331" s="22"/>
      <c r="C331" s="23" t="s">
        <v>417</v>
      </c>
      <c r="D331" s="23"/>
      <c r="E331" s="23"/>
      <c r="F331" s="23"/>
      <c r="G331" s="23"/>
    </row>
    <row r="332" spans="1:7" ht="24.95" customHeight="1" x14ac:dyDescent="0.15">
      <c r="A332" s="22" t="s">
        <v>418</v>
      </c>
      <c r="B332" s="22"/>
      <c r="C332" s="23" t="s">
        <v>392</v>
      </c>
      <c r="D332" s="23"/>
      <c r="E332" s="23"/>
      <c r="F332" s="23"/>
      <c r="G332" s="23"/>
    </row>
    <row r="333" spans="1:7" ht="15" customHeight="1" x14ac:dyDescent="0.15"/>
    <row r="334" spans="1:7" ht="24.95" customHeight="1" x14ac:dyDescent="0.15">
      <c r="A334" s="14" t="s">
        <v>600</v>
      </c>
      <c r="B334" s="14"/>
      <c r="C334" s="14"/>
      <c r="D334" s="14"/>
      <c r="E334" s="14"/>
      <c r="F334" s="14"/>
      <c r="G334" s="14"/>
    </row>
    <row r="335" spans="1:7" ht="15" customHeight="1" x14ac:dyDescent="0.15"/>
    <row r="336" spans="1:7" ht="50.1" customHeight="1" x14ac:dyDescent="0.15">
      <c r="A336" s="5" t="s">
        <v>325</v>
      </c>
      <c r="B336" s="20" t="s">
        <v>455</v>
      </c>
      <c r="C336" s="20"/>
      <c r="D336" s="5" t="s">
        <v>482</v>
      </c>
      <c r="E336" s="5" t="s">
        <v>483</v>
      </c>
      <c r="F336" s="5" t="s">
        <v>484</v>
      </c>
      <c r="G336" s="5" t="s">
        <v>485</v>
      </c>
    </row>
    <row r="337" spans="1:7" ht="15" customHeight="1" x14ac:dyDescent="0.15">
      <c r="A337" s="5">
        <v>1</v>
      </c>
      <c r="B337" s="20">
        <v>2</v>
      </c>
      <c r="C337" s="20"/>
      <c r="D337" s="5">
        <v>3</v>
      </c>
      <c r="E337" s="5">
        <v>4</v>
      </c>
      <c r="F337" s="5">
        <v>5</v>
      </c>
      <c r="G337" s="5">
        <v>6</v>
      </c>
    </row>
    <row r="338" spans="1:7" ht="39.950000000000003" customHeight="1" x14ac:dyDescent="0.15">
      <c r="A338" s="5" t="s">
        <v>438</v>
      </c>
      <c r="B338" s="25" t="s">
        <v>601</v>
      </c>
      <c r="C338" s="25"/>
      <c r="D338" s="5" t="s">
        <v>60</v>
      </c>
      <c r="E338" s="8">
        <v>1</v>
      </c>
      <c r="F338" s="8">
        <v>180000</v>
      </c>
      <c r="G338" s="8">
        <v>180000</v>
      </c>
    </row>
    <row r="339" spans="1:7" ht="24.95" customHeight="1" x14ac:dyDescent="0.15">
      <c r="A339" s="24" t="s">
        <v>488</v>
      </c>
      <c r="B339" s="24"/>
      <c r="C339" s="24"/>
      <c r="D339" s="24"/>
      <c r="E339" s="10">
        <f>SUBTOTAL(9,E338:E338)</f>
        <v>1</v>
      </c>
      <c r="F339" s="10" t="s">
        <v>333</v>
      </c>
      <c r="G339" s="10">
        <f>SUBTOTAL(9,G338:G338)</f>
        <v>180000</v>
      </c>
    </row>
    <row r="340" spans="1:7" ht="24.95" customHeight="1" x14ac:dyDescent="0.15">
      <c r="A340" s="24" t="s">
        <v>555</v>
      </c>
      <c r="B340" s="24"/>
      <c r="C340" s="24"/>
      <c r="D340" s="24"/>
      <c r="E340" s="24"/>
      <c r="F340" s="24"/>
      <c r="G340" s="10">
        <f>SUBTOTAL(9,G338:G339)</f>
        <v>180000</v>
      </c>
    </row>
    <row r="341" spans="1:7" ht="24.95" customHeight="1" x14ac:dyDescent="0.15"/>
    <row r="342" spans="1:7" ht="20.100000000000001" customHeight="1" x14ac:dyDescent="0.15">
      <c r="A342" s="22" t="s">
        <v>415</v>
      </c>
      <c r="B342" s="22"/>
      <c r="C342" s="23" t="s">
        <v>248</v>
      </c>
      <c r="D342" s="23"/>
      <c r="E342" s="23"/>
      <c r="F342" s="23"/>
      <c r="G342" s="23"/>
    </row>
    <row r="343" spans="1:7" ht="20.100000000000001" customHeight="1" x14ac:dyDescent="0.15">
      <c r="A343" s="22" t="s">
        <v>416</v>
      </c>
      <c r="B343" s="22"/>
      <c r="C343" s="23" t="s">
        <v>417</v>
      </c>
      <c r="D343" s="23"/>
      <c r="E343" s="23"/>
      <c r="F343" s="23"/>
      <c r="G343" s="23"/>
    </row>
    <row r="344" spans="1:7" ht="24.95" customHeight="1" x14ac:dyDescent="0.15">
      <c r="A344" s="22" t="s">
        <v>418</v>
      </c>
      <c r="B344" s="22"/>
      <c r="C344" s="23" t="s">
        <v>392</v>
      </c>
      <c r="D344" s="23"/>
      <c r="E344" s="23"/>
      <c r="F344" s="23"/>
      <c r="G344" s="23"/>
    </row>
    <row r="345" spans="1:7" ht="15" customHeight="1" x14ac:dyDescent="0.15"/>
    <row r="346" spans="1:7" ht="24.95" customHeight="1" x14ac:dyDescent="0.15">
      <c r="A346" s="14" t="s">
        <v>636</v>
      </c>
      <c r="B346" s="14"/>
      <c r="C346" s="14"/>
      <c r="D346" s="14"/>
      <c r="E346" s="14"/>
      <c r="F346" s="14"/>
      <c r="G346" s="14"/>
    </row>
    <row r="347" spans="1:7" ht="15" customHeight="1" x14ac:dyDescent="0.15"/>
    <row r="348" spans="1:7" ht="50.1" customHeight="1" x14ac:dyDescent="0.15">
      <c r="A348" s="5" t="s">
        <v>325</v>
      </c>
      <c r="B348" s="20" t="s">
        <v>455</v>
      </c>
      <c r="C348" s="20"/>
      <c r="D348" s="5" t="s">
        <v>482</v>
      </c>
      <c r="E348" s="5" t="s">
        <v>483</v>
      </c>
      <c r="F348" s="5" t="s">
        <v>484</v>
      </c>
      <c r="G348" s="5" t="s">
        <v>485</v>
      </c>
    </row>
    <row r="349" spans="1:7" ht="15" customHeight="1" x14ac:dyDescent="0.15">
      <c r="A349" s="5">
        <v>1</v>
      </c>
      <c r="B349" s="20">
        <v>2</v>
      </c>
      <c r="C349" s="20"/>
      <c r="D349" s="5">
        <v>3</v>
      </c>
      <c r="E349" s="5">
        <v>4</v>
      </c>
      <c r="F349" s="5">
        <v>5</v>
      </c>
      <c r="G349" s="5">
        <v>6</v>
      </c>
    </row>
    <row r="350" spans="1:7" ht="39.950000000000003" customHeight="1" x14ac:dyDescent="0.15">
      <c r="A350" s="5" t="s">
        <v>637</v>
      </c>
      <c r="B350" s="25" t="s">
        <v>638</v>
      </c>
      <c r="C350" s="25"/>
      <c r="D350" s="5" t="s">
        <v>60</v>
      </c>
      <c r="E350" s="8">
        <v>1</v>
      </c>
      <c r="F350" s="8">
        <v>63870.5</v>
      </c>
      <c r="G350" s="8">
        <v>63870.5</v>
      </c>
    </row>
    <row r="351" spans="1:7" ht="24.95" customHeight="1" x14ac:dyDescent="0.15">
      <c r="A351" s="24" t="s">
        <v>488</v>
      </c>
      <c r="B351" s="24"/>
      <c r="C351" s="24"/>
      <c r="D351" s="24"/>
      <c r="E351" s="10">
        <f>SUBTOTAL(9,E350:E350)</f>
        <v>1</v>
      </c>
      <c r="F351" s="10" t="s">
        <v>333</v>
      </c>
      <c r="G351" s="10">
        <f>SUBTOTAL(9,G350:G350)</f>
        <v>63870.5</v>
      </c>
    </row>
    <row r="352" spans="1:7" ht="24.95" customHeight="1" x14ac:dyDescent="0.15">
      <c r="A352" s="24" t="s">
        <v>555</v>
      </c>
      <c r="B352" s="24"/>
      <c r="C352" s="24"/>
      <c r="D352" s="24"/>
      <c r="E352" s="24"/>
      <c r="F352" s="24"/>
      <c r="G352" s="10">
        <f>SUBTOTAL(9,G350:G351)</f>
        <v>63870.5</v>
      </c>
    </row>
    <row r="353" spans="1:7" ht="24.95" customHeight="1" x14ac:dyDescent="0.15"/>
    <row r="354" spans="1:7" ht="20.100000000000001" customHeight="1" x14ac:dyDescent="0.15">
      <c r="A354" s="22" t="s">
        <v>415</v>
      </c>
      <c r="B354" s="22"/>
      <c r="C354" s="23" t="s">
        <v>296</v>
      </c>
      <c r="D354" s="23"/>
      <c r="E354" s="23"/>
      <c r="F354" s="23"/>
      <c r="G354" s="23"/>
    </row>
    <row r="355" spans="1:7" ht="20.100000000000001" customHeight="1" x14ac:dyDescent="0.15">
      <c r="A355" s="22" t="s">
        <v>416</v>
      </c>
      <c r="B355" s="22"/>
      <c r="C355" s="23" t="s">
        <v>417</v>
      </c>
      <c r="D355" s="23"/>
      <c r="E355" s="23"/>
      <c r="F355" s="23"/>
      <c r="G355" s="23"/>
    </row>
    <row r="356" spans="1:7" ht="24.95" customHeight="1" x14ac:dyDescent="0.15">
      <c r="A356" s="22" t="s">
        <v>418</v>
      </c>
      <c r="B356" s="22"/>
      <c r="C356" s="23" t="s">
        <v>392</v>
      </c>
      <c r="D356" s="23"/>
      <c r="E356" s="23"/>
      <c r="F356" s="23"/>
      <c r="G356" s="23"/>
    </row>
    <row r="357" spans="1:7" ht="15" customHeight="1" x14ac:dyDescent="0.15"/>
    <row r="358" spans="1:7" ht="24.95" customHeight="1" x14ac:dyDescent="0.15">
      <c r="A358" s="14" t="s">
        <v>558</v>
      </c>
      <c r="B358" s="14"/>
      <c r="C358" s="14"/>
      <c r="D358" s="14"/>
      <c r="E358" s="14"/>
      <c r="F358" s="14"/>
      <c r="G358" s="14"/>
    </row>
    <row r="359" spans="1:7" ht="15" customHeight="1" x14ac:dyDescent="0.15"/>
    <row r="360" spans="1:7" ht="50.1" customHeight="1" x14ac:dyDescent="0.15">
      <c r="A360" s="5" t="s">
        <v>325</v>
      </c>
      <c r="B360" s="20" t="s">
        <v>455</v>
      </c>
      <c r="C360" s="20"/>
      <c r="D360" s="5" t="s">
        <v>482</v>
      </c>
      <c r="E360" s="5" t="s">
        <v>483</v>
      </c>
      <c r="F360" s="5" t="s">
        <v>484</v>
      </c>
      <c r="G360" s="5" t="s">
        <v>485</v>
      </c>
    </row>
    <row r="361" spans="1:7" ht="15" customHeight="1" x14ac:dyDescent="0.15">
      <c r="A361" s="5">
        <v>1</v>
      </c>
      <c r="B361" s="20">
        <v>2</v>
      </c>
      <c r="C361" s="20"/>
      <c r="D361" s="5">
        <v>3</v>
      </c>
      <c r="E361" s="5">
        <v>4</v>
      </c>
      <c r="F361" s="5">
        <v>5</v>
      </c>
      <c r="G361" s="5">
        <v>6</v>
      </c>
    </row>
    <row r="362" spans="1:7" ht="39.950000000000003" customHeight="1" x14ac:dyDescent="0.15">
      <c r="A362" s="5" t="s">
        <v>432</v>
      </c>
      <c r="B362" s="25" t="s">
        <v>655</v>
      </c>
      <c r="C362" s="25"/>
      <c r="D362" s="5" t="s">
        <v>60</v>
      </c>
      <c r="E362" s="8">
        <v>1</v>
      </c>
      <c r="F362" s="8">
        <v>286120</v>
      </c>
      <c r="G362" s="8">
        <v>286120</v>
      </c>
    </row>
    <row r="363" spans="1:7" ht="24.95" customHeight="1" x14ac:dyDescent="0.15">
      <c r="A363" s="24" t="s">
        <v>488</v>
      </c>
      <c r="B363" s="24"/>
      <c r="C363" s="24"/>
      <c r="D363" s="24"/>
      <c r="E363" s="10">
        <f>SUBTOTAL(9,E362:E362)</f>
        <v>1</v>
      </c>
      <c r="F363" s="10" t="s">
        <v>333</v>
      </c>
      <c r="G363" s="10">
        <f>SUBTOTAL(9,G362:G362)</f>
        <v>286120</v>
      </c>
    </row>
    <row r="364" spans="1:7" ht="24.95" customHeight="1" x14ac:dyDescent="0.15">
      <c r="A364" s="24" t="s">
        <v>555</v>
      </c>
      <c r="B364" s="24"/>
      <c r="C364" s="24"/>
      <c r="D364" s="24"/>
      <c r="E364" s="24"/>
      <c r="F364" s="24"/>
      <c r="G364" s="10">
        <f>SUBTOTAL(9,G362:G363)</f>
        <v>286120</v>
      </c>
    </row>
    <row r="365" spans="1:7" ht="24.95" customHeight="1" x14ac:dyDescent="0.15"/>
    <row r="366" spans="1:7" ht="20.100000000000001" customHeight="1" x14ac:dyDescent="0.15">
      <c r="A366" s="22" t="s">
        <v>415</v>
      </c>
      <c r="B366" s="22"/>
      <c r="C366" s="23" t="s">
        <v>248</v>
      </c>
      <c r="D366" s="23"/>
      <c r="E366" s="23"/>
      <c r="F366" s="23"/>
      <c r="G366" s="23"/>
    </row>
    <row r="367" spans="1:7" ht="20.100000000000001" customHeight="1" x14ac:dyDescent="0.15">
      <c r="A367" s="22" t="s">
        <v>416</v>
      </c>
      <c r="B367" s="22"/>
      <c r="C367" s="23" t="s">
        <v>480</v>
      </c>
      <c r="D367" s="23"/>
      <c r="E367" s="23"/>
      <c r="F367" s="23"/>
      <c r="G367" s="23"/>
    </row>
    <row r="368" spans="1:7" ht="24.95" customHeight="1" x14ac:dyDescent="0.15">
      <c r="A368" s="22" t="s">
        <v>418</v>
      </c>
      <c r="B368" s="22"/>
      <c r="C368" s="23" t="s">
        <v>395</v>
      </c>
      <c r="D368" s="23"/>
      <c r="E368" s="23"/>
      <c r="F368" s="23"/>
      <c r="G368" s="23"/>
    </row>
    <row r="369" spans="1:7" ht="15" customHeight="1" x14ac:dyDescent="0.15"/>
    <row r="370" spans="1:7" ht="24.95" customHeight="1" x14ac:dyDescent="0.15">
      <c r="A370" s="14" t="s">
        <v>481</v>
      </c>
      <c r="B370" s="14"/>
      <c r="C370" s="14"/>
      <c r="D370" s="14"/>
      <c r="E370" s="14"/>
      <c r="F370" s="14"/>
      <c r="G370" s="14"/>
    </row>
    <row r="371" spans="1:7" ht="15" customHeight="1" x14ac:dyDescent="0.15"/>
    <row r="372" spans="1:7" ht="50.1" customHeight="1" x14ac:dyDescent="0.15">
      <c r="A372" s="5" t="s">
        <v>325</v>
      </c>
      <c r="B372" s="20" t="s">
        <v>455</v>
      </c>
      <c r="C372" s="20"/>
      <c r="D372" s="5" t="s">
        <v>482</v>
      </c>
      <c r="E372" s="5" t="s">
        <v>483</v>
      </c>
      <c r="F372" s="5" t="s">
        <v>484</v>
      </c>
      <c r="G372" s="5" t="s">
        <v>485</v>
      </c>
    </row>
    <row r="373" spans="1:7" ht="15" customHeight="1" x14ac:dyDescent="0.15">
      <c r="A373" s="5">
        <v>1</v>
      </c>
      <c r="B373" s="20">
        <v>2</v>
      </c>
      <c r="C373" s="20"/>
      <c r="D373" s="5">
        <v>3</v>
      </c>
      <c r="E373" s="5">
        <v>4</v>
      </c>
      <c r="F373" s="5">
        <v>5</v>
      </c>
      <c r="G373" s="5">
        <v>6</v>
      </c>
    </row>
    <row r="374" spans="1:7" ht="39.950000000000003" customHeight="1" x14ac:dyDescent="0.15">
      <c r="A374" s="5" t="s">
        <v>486</v>
      </c>
      <c r="B374" s="25" t="s">
        <v>487</v>
      </c>
      <c r="C374" s="25"/>
      <c r="D374" s="5" t="s">
        <v>60</v>
      </c>
      <c r="E374" s="8">
        <v>1</v>
      </c>
      <c r="F374" s="8">
        <v>217000</v>
      </c>
      <c r="G374" s="8">
        <v>217000</v>
      </c>
    </row>
    <row r="375" spans="1:7" ht="24.95" customHeight="1" x14ac:dyDescent="0.15">
      <c r="A375" s="24" t="s">
        <v>488</v>
      </c>
      <c r="B375" s="24"/>
      <c r="C375" s="24"/>
      <c r="D375" s="24"/>
      <c r="E375" s="10">
        <f>SUBTOTAL(9,E374:E374)</f>
        <v>1</v>
      </c>
      <c r="F375" s="10" t="s">
        <v>333</v>
      </c>
      <c r="G375" s="10">
        <f>SUBTOTAL(9,G374:G374)</f>
        <v>217000</v>
      </c>
    </row>
    <row r="376" spans="1:7" ht="24.95" customHeight="1" x14ac:dyDescent="0.15">
      <c r="A376" s="24" t="s">
        <v>555</v>
      </c>
      <c r="B376" s="24"/>
      <c r="C376" s="24"/>
      <c r="D376" s="24"/>
      <c r="E376" s="24"/>
      <c r="F376" s="24"/>
      <c r="G376" s="10">
        <f>SUBTOTAL(9,G374:G375)</f>
        <v>217000</v>
      </c>
    </row>
    <row r="377" spans="1:7" ht="24.95" customHeight="1" x14ac:dyDescent="0.15"/>
    <row r="378" spans="1:7" ht="20.100000000000001" customHeight="1" x14ac:dyDescent="0.15">
      <c r="A378" s="22" t="s">
        <v>415</v>
      </c>
      <c r="B378" s="22"/>
      <c r="C378" s="23" t="s">
        <v>248</v>
      </c>
      <c r="D378" s="23"/>
      <c r="E378" s="23"/>
      <c r="F378" s="23"/>
      <c r="G378" s="23"/>
    </row>
    <row r="379" spans="1:7" ht="20.100000000000001" customHeight="1" x14ac:dyDescent="0.15">
      <c r="A379" s="22" t="s">
        <v>416</v>
      </c>
      <c r="B379" s="22"/>
      <c r="C379" s="23" t="s">
        <v>417</v>
      </c>
      <c r="D379" s="23"/>
      <c r="E379" s="23"/>
      <c r="F379" s="23"/>
      <c r="G379" s="23"/>
    </row>
    <row r="380" spans="1:7" ht="24.95" customHeight="1" x14ac:dyDescent="0.15">
      <c r="A380" s="22" t="s">
        <v>418</v>
      </c>
      <c r="B380" s="22"/>
      <c r="C380" s="23" t="s">
        <v>395</v>
      </c>
      <c r="D380" s="23"/>
      <c r="E380" s="23"/>
      <c r="F380" s="23"/>
      <c r="G380" s="23"/>
    </row>
    <row r="381" spans="1:7" ht="15" customHeight="1" x14ac:dyDescent="0.15"/>
    <row r="382" spans="1:7" ht="24.95" customHeight="1" x14ac:dyDescent="0.15">
      <c r="A382" s="14" t="s">
        <v>556</v>
      </c>
      <c r="B382" s="14"/>
      <c r="C382" s="14"/>
      <c r="D382" s="14"/>
      <c r="E382" s="14"/>
      <c r="F382" s="14"/>
      <c r="G382" s="14"/>
    </row>
    <row r="383" spans="1:7" ht="15" customHeight="1" x14ac:dyDescent="0.15"/>
    <row r="384" spans="1:7" ht="50.1" customHeight="1" x14ac:dyDescent="0.15">
      <c r="A384" s="5" t="s">
        <v>325</v>
      </c>
      <c r="B384" s="20" t="s">
        <v>455</v>
      </c>
      <c r="C384" s="20"/>
      <c r="D384" s="5" t="s">
        <v>482</v>
      </c>
      <c r="E384" s="5" t="s">
        <v>483</v>
      </c>
      <c r="F384" s="5" t="s">
        <v>484</v>
      </c>
      <c r="G384" s="5" t="s">
        <v>485</v>
      </c>
    </row>
    <row r="385" spans="1:7" ht="15" customHeight="1" x14ac:dyDescent="0.15">
      <c r="A385" s="5">
        <v>1</v>
      </c>
      <c r="B385" s="20">
        <v>2</v>
      </c>
      <c r="C385" s="20"/>
      <c r="D385" s="5">
        <v>3</v>
      </c>
      <c r="E385" s="5">
        <v>4</v>
      </c>
      <c r="F385" s="5">
        <v>5</v>
      </c>
      <c r="G385" s="5">
        <v>6</v>
      </c>
    </row>
    <row r="386" spans="1:7" ht="39.950000000000003" customHeight="1" x14ac:dyDescent="0.15">
      <c r="A386" s="5" t="s">
        <v>330</v>
      </c>
      <c r="B386" s="25" t="s">
        <v>557</v>
      </c>
      <c r="C386" s="25"/>
      <c r="D386" s="5" t="s">
        <v>60</v>
      </c>
      <c r="E386" s="8">
        <v>1</v>
      </c>
      <c r="F386" s="8">
        <v>48900</v>
      </c>
      <c r="G386" s="8">
        <v>48900</v>
      </c>
    </row>
    <row r="387" spans="1:7" ht="24.95" customHeight="1" x14ac:dyDescent="0.15">
      <c r="A387" s="24" t="s">
        <v>488</v>
      </c>
      <c r="B387" s="24"/>
      <c r="C387" s="24"/>
      <c r="D387" s="24"/>
      <c r="E387" s="10">
        <f>SUBTOTAL(9,E386:E386)</f>
        <v>1</v>
      </c>
      <c r="F387" s="10" t="s">
        <v>333</v>
      </c>
      <c r="G387" s="10">
        <f>SUBTOTAL(9,G386:G386)</f>
        <v>48900</v>
      </c>
    </row>
    <row r="388" spans="1:7" ht="24.95" customHeight="1" x14ac:dyDescent="0.15">
      <c r="A388" s="24" t="s">
        <v>555</v>
      </c>
      <c r="B388" s="24"/>
      <c r="C388" s="24"/>
      <c r="D388" s="24"/>
      <c r="E388" s="24"/>
      <c r="F388" s="24"/>
      <c r="G388" s="10">
        <f>SUBTOTAL(9,G386:G387)</f>
        <v>48900</v>
      </c>
    </row>
    <row r="389" spans="1:7" ht="24.95" customHeight="1" x14ac:dyDescent="0.15"/>
    <row r="390" spans="1:7" ht="20.100000000000001" customHeight="1" x14ac:dyDescent="0.15">
      <c r="A390" s="22" t="s">
        <v>415</v>
      </c>
      <c r="B390" s="22"/>
      <c r="C390" s="23" t="s">
        <v>248</v>
      </c>
      <c r="D390" s="23"/>
      <c r="E390" s="23"/>
      <c r="F390" s="23"/>
      <c r="G390" s="23"/>
    </row>
    <row r="391" spans="1:7" ht="20.100000000000001" customHeight="1" x14ac:dyDescent="0.15">
      <c r="A391" s="22" t="s">
        <v>416</v>
      </c>
      <c r="B391" s="22"/>
      <c r="C391" s="23" t="s">
        <v>417</v>
      </c>
      <c r="D391" s="23"/>
      <c r="E391" s="23"/>
      <c r="F391" s="23"/>
      <c r="G391" s="23"/>
    </row>
    <row r="392" spans="1:7" ht="24.95" customHeight="1" x14ac:dyDescent="0.15">
      <c r="A392" s="22" t="s">
        <v>418</v>
      </c>
      <c r="B392" s="22"/>
      <c r="C392" s="23" t="s">
        <v>395</v>
      </c>
      <c r="D392" s="23"/>
      <c r="E392" s="23"/>
      <c r="F392" s="23"/>
      <c r="G392" s="23"/>
    </row>
    <row r="393" spans="1:7" ht="15" customHeight="1" x14ac:dyDescent="0.15"/>
    <row r="394" spans="1:7" ht="24.95" customHeight="1" x14ac:dyDescent="0.15">
      <c r="A394" s="14" t="s">
        <v>558</v>
      </c>
      <c r="B394" s="14"/>
      <c r="C394" s="14"/>
      <c r="D394" s="14"/>
      <c r="E394" s="14"/>
      <c r="F394" s="14"/>
      <c r="G394" s="14"/>
    </row>
    <row r="395" spans="1:7" ht="15" customHeight="1" x14ac:dyDescent="0.15"/>
    <row r="396" spans="1:7" ht="50.1" customHeight="1" x14ac:dyDescent="0.15">
      <c r="A396" s="5" t="s">
        <v>325</v>
      </c>
      <c r="B396" s="20" t="s">
        <v>455</v>
      </c>
      <c r="C396" s="20"/>
      <c r="D396" s="5" t="s">
        <v>482</v>
      </c>
      <c r="E396" s="5" t="s">
        <v>483</v>
      </c>
      <c r="F396" s="5" t="s">
        <v>484</v>
      </c>
      <c r="G396" s="5" t="s">
        <v>485</v>
      </c>
    </row>
    <row r="397" spans="1:7" ht="15" customHeight="1" x14ac:dyDescent="0.15">
      <c r="A397" s="5">
        <v>1</v>
      </c>
      <c r="B397" s="20">
        <v>2</v>
      </c>
      <c r="C397" s="20"/>
      <c r="D397" s="5">
        <v>3</v>
      </c>
      <c r="E397" s="5">
        <v>4</v>
      </c>
      <c r="F397" s="5">
        <v>5</v>
      </c>
      <c r="G397" s="5">
        <v>6</v>
      </c>
    </row>
    <row r="398" spans="1:7" ht="39.950000000000003" customHeight="1" x14ac:dyDescent="0.15">
      <c r="A398" s="5" t="s">
        <v>431</v>
      </c>
      <c r="B398" s="25" t="s">
        <v>560</v>
      </c>
      <c r="C398" s="25"/>
      <c r="D398" s="5" t="s">
        <v>60</v>
      </c>
      <c r="E398" s="8">
        <v>1</v>
      </c>
      <c r="F398" s="8">
        <v>77000</v>
      </c>
      <c r="G398" s="8">
        <v>77000</v>
      </c>
    </row>
    <row r="399" spans="1:7" ht="24.95" customHeight="1" x14ac:dyDescent="0.15">
      <c r="A399" s="24" t="s">
        <v>488</v>
      </c>
      <c r="B399" s="24"/>
      <c r="C399" s="24"/>
      <c r="D399" s="24"/>
      <c r="E399" s="10">
        <f>SUBTOTAL(9,E398:E398)</f>
        <v>1</v>
      </c>
      <c r="F399" s="10" t="s">
        <v>333</v>
      </c>
      <c r="G399" s="10">
        <f>SUBTOTAL(9,G398:G398)</f>
        <v>77000</v>
      </c>
    </row>
    <row r="400" spans="1:7" ht="24.95" customHeight="1" x14ac:dyDescent="0.15">
      <c r="A400" s="24" t="s">
        <v>555</v>
      </c>
      <c r="B400" s="24"/>
      <c r="C400" s="24"/>
      <c r="D400" s="24"/>
      <c r="E400" s="24"/>
      <c r="F400" s="24"/>
      <c r="G400" s="10">
        <f>SUBTOTAL(9,G398:G399)</f>
        <v>77000</v>
      </c>
    </row>
    <row r="401" spans="1:7" ht="24.95" customHeight="1" x14ac:dyDescent="0.15"/>
    <row r="402" spans="1:7" ht="20.100000000000001" customHeight="1" x14ac:dyDescent="0.15">
      <c r="A402" s="22" t="s">
        <v>415</v>
      </c>
      <c r="B402" s="22"/>
      <c r="C402" s="23" t="s">
        <v>248</v>
      </c>
      <c r="D402" s="23"/>
      <c r="E402" s="23"/>
      <c r="F402" s="23"/>
      <c r="G402" s="23"/>
    </row>
    <row r="403" spans="1:7" ht="20.100000000000001" customHeight="1" x14ac:dyDescent="0.15">
      <c r="A403" s="22" t="s">
        <v>416</v>
      </c>
      <c r="B403" s="22"/>
      <c r="C403" s="23" t="s">
        <v>417</v>
      </c>
      <c r="D403" s="23"/>
      <c r="E403" s="23"/>
      <c r="F403" s="23"/>
      <c r="G403" s="23"/>
    </row>
    <row r="404" spans="1:7" ht="24.95" customHeight="1" x14ac:dyDescent="0.15">
      <c r="A404" s="22" t="s">
        <v>418</v>
      </c>
      <c r="B404" s="22"/>
      <c r="C404" s="23" t="s">
        <v>395</v>
      </c>
      <c r="D404" s="23"/>
      <c r="E404" s="23"/>
      <c r="F404" s="23"/>
      <c r="G404" s="23"/>
    </row>
    <row r="405" spans="1:7" ht="15" customHeight="1" x14ac:dyDescent="0.15"/>
    <row r="406" spans="1:7" ht="24.95" customHeight="1" x14ac:dyDescent="0.15">
      <c r="A406" s="14" t="s">
        <v>565</v>
      </c>
      <c r="B406" s="14"/>
      <c r="C406" s="14"/>
      <c r="D406" s="14"/>
      <c r="E406" s="14"/>
      <c r="F406" s="14"/>
      <c r="G406" s="14"/>
    </row>
    <row r="407" spans="1:7" ht="15" customHeight="1" x14ac:dyDescent="0.15"/>
    <row r="408" spans="1:7" ht="50.1" customHeight="1" x14ac:dyDescent="0.15">
      <c r="A408" s="5" t="s">
        <v>325</v>
      </c>
      <c r="B408" s="20" t="s">
        <v>455</v>
      </c>
      <c r="C408" s="20"/>
      <c r="D408" s="5" t="s">
        <v>482</v>
      </c>
      <c r="E408" s="5" t="s">
        <v>483</v>
      </c>
      <c r="F408" s="5" t="s">
        <v>484</v>
      </c>
      <c r="G408" s="5" t="s">
        <v>485</v>
      </c>
    </row>
    <row r="409" spans="1:7" ht="15" customHeight="1" x14ac:dyDescent="0.15">
      <c r="A409" s="5">
        <v>1</v>
      </c>
      <c r="B409" s="20">
        <v>2</v>
      </c>
      <c r="C409" s="20"/>
      <c r="D409" s="5">
        <v>3</v>
      </c>
      <c r="E409" s="5">
        <v>4</v>
      </c>
      <c r="F409" s="5">
        <v>5</v>
      </c>
      <c r="G409" s="5">
        <v>6</v>
      </c>
    </row>
    <row r="410" spans="1:7" ht="39.950000000000003" customHeight="1" x14ac:dyDescent="0.15">
      <c r="A410" s="5" t="s">
        <v>436</v>
      </c>
      <c r="B410" s="25" t="s">
        <v>567</v>
      </c>
      <c r="C410" s="25"/>
      <c r="D410" s="5" t="s">
        <v>60</v>
      </c>
      <c r="E410" s="8">
        <v>1</v>
      </c>
      <c r="F410" s="8">
        <v>46900</v>
      </c>
      <c r="G410" s="8">
        <v>46900</v>
      </c>
    </row>
    <row r="411" spans="1:7" ht="24.95" customHeight="1" x14ac:dyDescent="0.15">
      <c r="A411" s="24" t="s">
        <v>488</v>
      </c>
      <c r="B411" s="24"/>
      <c r="C411" s="24"/>
      <c r="D411" s="24"/>
      <c r="E411" s="10">
        <f>SUBTOTAL(9,E410:E410)</f>
        <v>1</v>
      </c>
      <c r="F411" s="10" t="s">
        <v>333</v>
      </c>
      <c r="G411" s="10">
        <f>SUBTOTAL(9,G410:G410)</f>
        <v>46900</v>
      </c>
    </row>
    <row r="412" spans="1:7" ht="39.950000000000003" customHeight="1" x14ac:dyDescent="0.15">
      <c r="A412" s="5" t="s">
        <v>437</v>
      </c>
      <c r="B412" s="25" t="s">
        <v>654</v>
      </c>
      <c r="C412" s="25"/>
      <c r="D412" s="5" t="s">
        <v>60</v>
      </c>
      <c r="E412" s="8">
        <v>1</v>
      </c>
      <c r="F412" s="8">
        <v>7500</v>
      </c>
      <c r="G412" s="8">
        <v>7500</v>
      </c>
    </row>
    <row r="413" spans="1:7" ht="24.95" customHeight="1" x14ac:dyDescent="0.15">
      <c r="A413" s="24" t="s">
        <v>488</v>
      </c>
      <c r="B413" s="24"/>
      <c r="C413" s="24"/>
      <c r="D413" s="24"/>
      <c r="E413" s="10">
        <f>SUBTOTAL(9,E412:E412)</f>
        <v>1</v>
      </c>
      <c r="F413" s="10" t="s">
        <v>333</v>
      </c>
      <c r="G413" s="10">
        <f>SUBTOTAL(9,G412:G412)</f>
        <v>7500</v>
      </c>
    </row>
    <row r="414" spans="1:7" ht="24.95" customHeight="1" x14ac:dyDescent="0.15">
      <c r="A414" s="24" t="s">
        <v>555</v>
      </c>
      <c r="B414" s="24"/>
      <c r="C414" s="24"/>
      <c r="D414" s="24"/>
      <c r="E414" s="24"/>
      <c r="F414" s="24"/>
      <c r="G414" s="10">
        <f>SUBTOTAL(9,G410:G413)</f>
        <v>54400</v>
      </c>
    </row>
    <row r="415" spans="1:7" ht="24.95" customHeight="1" x14ac:dyDescent="0.15"/>
    <row r="416" spans="1:7" ht="20.100000000000001" customHeight="1" x14ac:dyDescent="0.15">
      <c r="A416" s="22" t="s">
        <v>415</v>
      </c>
      <c r="B416" s="22"/>
      <c r="C416" s="23" t="s">
        <v>248</v>
      </c>
      <c r="D416" s="23"/>
      <c r="E416" s="23"/>
      <c r="F416" s="23"/>
      <c r="G416" s="23"/>
    </row>
    <row r="417" spans="1:7" ht="20.100000000000001" customHeight="1" x14ac:dyDescent="0.15">
      <c r="A417" s="22" t="s">
        <v>416</v>
      </c>
      <c r="B417" s="22"/>
      <c r="C417" s="23" t="s">
        <v>417</v>
      </c>
      <c r="D417" s="23"/>
      <c r="E417" s="23"/>
      <c r="F417" s="23"/>
      <c r="G417" s="23"/>
    </row>
    <row r="418" spans="1:7" ht="24.95" customHeight="1" x14ac:dyDescent="0.15">
      <c r="A418" s="22" t="s">
        <v>418</v>
      </c>
      <c r="B418" s="22"/>
      <c r="C418" s="23" t="s">
        <v>395</v>
      </c>
      <c r="D418" s="23"/>
      <c r="E418" s="23"/>
      <c r="F418" s="23"/>
      <c r="G418" s="23"/>
    </row>
    <row r="419" spans="1:7" ht="15" customHeight="1" x14ac:dyDescent="0.15"/>
    <row r="420" spans="1:7" ht="24.95" customHeight="1" x14ac:dyDescent="0.15">
      <c r="A420" s="14" t="s">
        <v>582</v>
      </c>
      <c r="B420" s="14"/>
      <c r="C420" s="14"/>
      <c r="D420" s="14"/>
      <c r="E420" s="14"/>
      <c r="F420" s="14"/>
      <c r="G420" s="14"/>
    </row>
    <row r="421" spans="1:7" ht="15" customHeight="1" x14ac:dyDescent="0.15"/>
    <row r="422" spans="1:7" ht="50.1" customHeight="1" x14ac:dyDescent="0.15">
      <c r="A422" s="5" t="s">
        <v>325</v>
      </c>
      <c r="B422" s="20" t="s">
        <v>455</v>
      </c>
      <c r="C422" s="20"/>
      <c r="D422" s="5" t="s">
        <v>482</v>
      </c>
      <c r="E422" s="5" t="s">
        <v>483</v>
      </c>
      <c r="F422" s="5" t="s">
        <v>484</v>
      </c>
      <c r="G422" s="5" t="s">
        <v>485</v>
      </c>
    </row>
    <row r="423" spans="1:7" ht="15" customHeight="1" x14ac:dyDescent="0.15">
      <c r="A423" s="5">
        <v>1</v>
      </c>
      <c r="B423" s="20">
        <v>2</v>
      </c>
      <c r="C423" s="20"/>
      <c r="D423" s="5">
        <v>3</v>
      </c>
      <c r="E423" s="5">
        <v>4</v>
      </c>
      <c r="F423" s="5">
        <v>5</v>
      </c>
      <c r="G423" s="5">
        <v>6</v>
      </c>
    </row>
    <row r="424" spans="1:7" ht="39.950000000000003" customHeight="1" x14ac:dyDescent="0.15">
      <c r="A424" s="5" t="s">
        <v>434</v>
      </c>
      <c r="B424" s="25" t="s">
        <v>583</v>
      </c>
      <c r="C424" s="25"/>
      <c r="D424" s="5" t="s">
        <v>60</v>
      </c>
      <c r="E424" s="8">
        <v>1</v>
      </c>
      <c r="F424" s="8">
        <v>253366.85</v>
      </c>
      <c r="G424" s="8">
        <v>253366.85</v>
      </c>
    </row>
    <row r="425" spans="1:7" ht="24.95" customHeight="1" x14ac:dyDescent="0.15">
      <c r="A425" s="24" t="s">
        <v>488</v>
      </c>
      <c r="B425" s="24"/>
      <c r="C425" s="24"/>
      <c r="D425" s="24"/>
      <c r="E425" s="10">
        <f>SUBTOTAL(9,E424:E424)</f>
        <v>1</v>
      </c>
      <c r="F425" s="10" t="s">
        <v>333</v>
      </c>
      <c r="G425" s="10">
        <f>SUBTOTAL(9,G424:G424)</f>
        <v>253366.85</v>
      </c>
    </row>
    <row r="426" spans="1:7" ht="24.95" customHeight="1" x14ac:dyDescent="0.15">
      <c r="A426" s="24" t="s">
        <v>555</v>
      </c>
      <c r="B426" s="24"/>
      <c r="C426" s="24"/>
      <c r="D426" s="24"/>
      <c r="E426" s="24"/>
      <c r="F426" s="24"/>
      <c r="G426" s="10">
        <f>SUBTOTAL(9,G424:G425)</f>
        <v>253366.85</v>
      </c>
    </row>
    <row r="427" spans="1:7" ht="24.95" customHeight="1" x14ac:dyDescent="0.15"/>
    <row r="428" spans="1:7" ht="20.100000000000001" customHeight="1" x14ac:dyDescent="0.15">
      <c r="A428" s="22" t="s">
        <v>415</v>
      </c>
      <c r="B428" s="22"/>
      <c r="C428" s="23" t="s">
        <v>248</v>
      </c>
      <c r="D428" s="23"/>
      <c r="E428" s="23"/>
      <c r="F428" s="23"/>
      <c r="G428" s="23"/>
    </row>
    <row r="429" spans="1:7" ht="20.100000000000001" customHeight="1" x14ac:dyDescent="0.15">
      <c r="A429" s="22" t="s">
        <v>416</v>
      </c>
      <c r="B429" s="22"/>
      <c r="C429" s="23" t="s">
        <v>417</v>
      </c>
      <c r="D429" s="23"/>
      <c r="E429" s="23"/>
      <c r="F429" s="23"/>
      <c r="G429" s="23"/>
    </row>
    <row r="430" spans="1:7" ht="24.95" customHeight="1" x14ac:dyDescent="0.15">
      <c r="A430" s="22" t="s">
        <v>418</v>
      </c>
      <c r="B430" s="22"/>
      <c r="C430" s="23" t="s">
        <v>395</v>
      </c>
      <c r="D430" s="23"/>
      <c r="E430" s="23"/>
      <c r="F430" s="23"/>
      <c r="G430" s="23"/>
    </row>
    <row r="431" spans="1:7" ht="15" customHeight="1" x14ac:dyDescent="0.15"/>
    <row r="432" spans="1:7" ht="24.95" customHeight="1" x14ac:dyDescent="0.15">
      <c r="A432" s="14" t="s">
        <v>600</v>
      </c>
      <c r="B432" s="14"/>
      <c r="C432" s="14"/>
      <c r="D432" s="14"/>
      <c r="E432" s="14"/>
      <c r="F432" s="14"/>
      <c r="G432" s="14"/>
    </row>
    <row r="433" spans="1:7" ht="15" customHeight="1" x14ac:dyDescent="0.15"/>
    <row r="434" spans="1:7" ht="50.1" customHeight="1" x14ac:dyDescent="0.15">
      <c r="A434" s="5" t="s">
        <v>325</v>
      </c>
      <c r="B434" s="20" t="s">
        <v>455</v>
      </c>
      <c r="C434" s="20"/>
      <c r="D434" s="5" t="s">
        <v>482</v>
      </c>
      <c r="E434" s="5" t="s">
        <v>483</v>
      </c>
      <c r="F434" s="5" t="s">
        <v>484</v>
      </c>
      <c r="G434" s="5" t="s">
        <v>485</v>
      </c>
    </row>
    <row r="435" spans="1:7" ht="15" customHeight="1" x14ac:dyDescent="0.15">
      <c r="A435" s="5">
        <v>1</v>
      </c>
      <c r="B435" s="20">
        <v>2</v>
      </c>
      <c r="C435" s="20"/>
      <c r="D435" s="5">
        <v>3</v>
      </c>
      <c r="E435" s="5">
        <v>4</v>
      </c>
      <c r="F435" s="5">
        <v>5</v>
      </c>
      <c r="G435" s="5">
        <v>6</v>
      </c>
    </row>
    <row r="436" spans="1:7" ht="39.950000000000003" customHeight="1" x14ac:dyDescent="0.15">
      <c r="A436" s="5" t="s">
        <v>438</v>
      </c>
      <c r="B436" s="25" t="s">
        <v>601</v>
      </c>
      <c r="C436" s="25"/>
      <c r="D436" s="5" t="s">
        <v>60</v>
      </c>
      <c r="E436" s="8">
        <v>1</v>
      </c>
      <c r="F436" s="8">
        <v>263200</v>
      </c>
      <c r="G436" s="8">
        <v>263200</v>
      </c>
    </row>
    <row r="437" spans="1:7" ht="24.95" customHeight="1" x14ac:dyDescent="0.15">
      <c r="A437" s="24" t="s">
        <v>488</v>
      </c>
      <c r="B437" s="24"/>
      <c r="C437" s="24"/>
      <c r="D437" s="24"/>
      <c r="E437" s="10">
        <f>SUBTOTAL(9,E436:E436)</f>
        <v>1</v>
      </c>
      <c r="F437" s="10" t="s">
        <v>333</v>
      </c>
      <c r="G437" s="10">
        <f>SUBTOTAL(9,G436:G436)</f>
        <v>263200</v>
      </c>
    </row>
    <row r="438" spans="1:7" ht="24.95" customHeight="1" x14ac:dyDescent="0.15">
      <c r="A438" s="24" t="s">
        <v>555</v>
      </c>
      <c r="B438" s="24"/>
      <c r="C438" s="24"/>
      <c r="D438" s="24"/>
      <c r="E438" s="24"/>
      <c r="F438" s="24"/>
      <c r="G438" s="10">
        <f>SUBTOTAL(9,G436:G437)</f>
        <v>263200</v>
      </c>
    </row>
    <row r="439" spans="1:7" ht="24.95" customHeight="1" x14ac:dyDescent="0.15"/>
    <row r="440" spans="1:7" ht="20.100000000000001" customHeight="1" x14ac:dyDescent="0.15">
      <c r="A440" s="22" t="s">
        <v>415</v>
      </c>
      <c r="B440" s="22"/>
      <c r="C440" s="23" t="s">
        <v>248</v>
      </c>
      <c r="D440" s="23"/>
      <c r="E440" s="23"/>
      <c r="F440" s="23"/>
      <c r="G440" s="23"/>
    </row>
    <row r="441" spans="1:7" ht="20.100000000000001" customHeight="1" x14ac:dyDescent="0.15">
      <c r="A441" s="22" t="s">
        <v>416</v>
      </c>
      <c r="B441" s="22"/>
      <c r="C441" s="23" t="s">
        <v>417</v>
      </c>
      <c r="D441" s="23"/>
      <c r="E441" s="23"/>
      <c r="F441" s="23"/>
      <c r="G441" s="23"/>
    </row>
    <row r="442" spans="1:7" ht="24.95" customHeight="1" x14ac:dyDescent="0.15">
      <c r="A442" s="22" t="s">
        <v>418</v>
      </c>
      <c r="B442" s="22"/>
      <c r="C442" s="23" t="s">
        <v>395</v>
      </c>
      <c r="D442" s="23"/>
      <c r="E442" s="23"/>
      <c r="F442" s="23"/>
      <c r="G442" s="23"/>
    </row>
    <row r="443" spans="1:7" ht="15" customHeight="1" x14ac:dyDescent="0.15"/>
    <row r="444" spans="1:7" ht="24.95" customHeight="1" x14ac:dyDescent="0.15">
      <c r="A444" s="14" t="s">
        <v>636</v>
      </c>
      <c r="B444" s="14"/>
      <c r="C444" s="14"/>
      <c r="D444" s="14"/>
      <c r="E444" s="14"/>
      <c r="F444" s="14"/>
      <c r="G444" s="14"/>
    </row>
    <row r="445" spans="1:7" ht="15" customHeight="1" x14ac:dyDescent="0.15"/>
    <row r="446" spans="1:7" ht="50.1" customHeight="1" x14ac:dyDescent="0.15">
      <c r="A446" s="5" t="s">
        <v>325</v>
      </c>
      <c r="B446" s="20" t="s">
        <v>455</v>
      </c>
      <c r="C446" s="20"/>
      <c r="D446" s="5" t="s">
        <v>482</v>
      </c>
      <c r="E446" s="5" t="s">
        <v>483</v>
      </c>
      <c r="F446" s="5" t="s">
        <v>484</v>
      </c>
      <c r="G446" s="5" t="s">
        <v>485</v>
      </c>
    </row>
    <row r="447" spans="1:7" ht="15" customHeight="1" x14ac:dyDescent="0.15">
      <c r="A447" s="5">
        <v>1</v>
      </c>
      <c r="B447" s="20">
        <v>2</v>
      </c>
      <c r="C447" s="20"/>
      <c r="D447" s="5">
        <v>3</v>
      </c>
      <c r="E447" s="5">
        <v>4</v>
      </c>
      <c r="F447" s="5">
        <v>5</v>
      </c>
      <c r="G447" s="5">
        <v>6</v>
      </c>
    </row>
    <row r="448" spans="1:7" ht="39.950000000000003" customHeight="1" x14ac:dyDescent="0.15">
      <c r="A448" s="5" t="s">
        <v>637</v>
      </c>
      <c r="B448" s="25" t="s">
        <v>638</v>
      </c>
      <c r="C448" s="25"/>
      <c r="D448" s="5" t="s">
        <v>60</v>
      </c>
      <c r="E448" s="8">
        <v>1</v>
      </c>
      <c r="F448" s="8">
        <v>63870.5</v>
      </c>
      <c r="G448" s="8">
        <v>63870.5</v>
      </c>
    </row>
    <row r="449" spans="1:7" ht="24.95" customHeight="1" x14ac:dyDescent="0.15">
      <c r="A449" s="24" t="s">
        <v>488</v>
      </c>
      <c r="B449" s="24"/>
      <c r="C449" s="24"/>
      <c r="D449" s="24"/>
      <c r="E449" s="10">
        <f>SUBTOTAL(9,E448:E448)</f>
        <v>1</v>
      </c>
      <c r="F449" s="10" t="s">
        <v>333</v>
      </c>
      <c r="G449" s="10">
        <f>SUBTOTAL(9,G448:G448)</f>
        <v>63870.5</v>
      </c>
    </row>
    <row r="450" spans="1:7" ht="24.95" customHeight="1" x14ac:dyDescent="0.15">
      <c r="A450" s="24" t="s">
        <v>555</v>
      </c>
      <c r="B450" s="24"/>
      <c r="C450" s="24"/>
      <c r="D450" s="24"/>
      <c r="E450" s="24"/>
      <c r="F450" s="24"/>
      <c r="G450" s="10">
        <f>SUBTOTAL(9,G448:G449)</f>
        <v>63870.5</v>
      </c>
    </row>
    <row r="451" spans="1:7" ht="24.95" customHeight="1" x14ac:dyDescent="0.15"/>
    <row r="452" spans="1:7" ht="20.100000000000001" customHeight="1" x14ac:dyDescent="0.15">
      <c r="A452" s="22" t="s">
        <v>415</v>
      </c>
      <c r="B452" s="22"/>
      <c r="C452" s="23" t="s">
        <v>296</v>
      </c>
      <c r="D452" s="23"/>
      <c r="E452" s="23"/>
      <c r="F452" s="23"/>
      <c r="G452" s="23"/>
    </row>
    <row r="453" spans="1:7" ht="20.100000000000001" customHeight="1" x14ac:dyDescent="0.15">
      <c r="A453" s="22" t="s">
        <v>416</v>
      </c>
      <c r="B453" s="22"/>
      <c r="C453" s="23" t="s">
        <v>417</v>
      </c>
      <c r="D453" s="23"/>
      <c r="E453" s="23"/>
      <c r="F453" s="23"/>
      <c r="G453" s="23"/>
    </row>
    <row r="454" spans="1:7" ht="24.95" customHeight="1" x14ac:dyDescent="0.15">
      <c r="A454" s="22" t="s">
        <v>418</v>
      </c>
      <c r="B454" s="22"/>
      <c r="C454" s="23" t="s">
        <v>395</v>
      </c>
      <c r="D454" s="23"/>
      <c r="E454" s="23"/>
      <c r="F454" s="23"/>
      <c r="G454" s="23"/>
    </row>
    <row r="455" spans="1:7" ht="15" customHeight="1" x14ac:dyDescent="0.15"/>
    <row r="456" spans="1:7" ht="24.95" customHeight="1" x14ac:dyDescent="0.15">
      <c r="A456" s="14" t="s">
        <v>558</v>
      </c>
      <c r="B456" s="14"/>
      <c r="C456" s="14"/>
      <c r="D456" s="14"/>
      <c r="E456" s="14"/>
      <c r="F456" s="14"/>
      <c r="G456" s="14"/>
    </row>
    <row r="457" spans="1:7" ht="15" customHeight="1" x14ac:dyDescent="0.15"/>
    <row r="458" spans="1:7" ht="50.1" customHeight="1" x14ac:dyDescent="0.15">
      <c r="A458" s="5" t="s">
        <v>325</v>
      </c>
      <c r="B458" s="20" t="s">
        <v>455</v>
      </c>
      <c r="C458" s="20"/>
      <c r="D458" s="5" t="s">
        <v>482</v>
      </c>
      <c r="E458" s="5" t="s">
        <v>483</v>
      </c>
      <c r="F458" s="5" t="s">
        <v>484</v>
      </c>
      <c r="G458" s="5" t="s">
        <v>485</v>
      </c>
    </row>
    <row r="459" spans="1:7" ht="15" customHeight="1" x14ac:dyDescent="0.15">
      <c r="A459" s="5">
        <v>1</v>
      </c>
      <c r="B459" s="20">
        <v>2</v>
      </c>
      <c r="C459" s="20"/>
      <c r="D459" s="5">
        <v>3</v>
      </c>
      <c r="E459" s="5">
        <v>4</v>
      </c>
      <c r="F459" s="5">
        <v>5</v>
      </c>
      <c r="G459" s="5">
        <v>6</v>
      </c>
    </row>
    <row r="460" spans="1:7" ht="39.950000000000003" customHeight="1" x14ac:dyDescent="0.15">
      <c r="A460" s="5" t="s">
        <v>432</v>
      </c>
      <c r="B460" s="25" t="s">
        <v>655</v>
      </c>
      <c r="C460" s="25"/>
      <c r="D460" s="5" t="s">
        <v>60</v>
      </c>
      <c r="E460" s="8">
        <v>1</v>
      </c>
      <c r="F460" s="8">
        <v>286120</v>
      </c>
      <c r="G460" s="8">
        <v>286120</v>
      </c>
    </row>
    <row r="461" spans="1:7" ht="24.95" customHeight="1" x14ac:dyDescent="0.15">
      <c r="A461" s="24" t="s">
        <v>488</v>
      </c>
      <c r="B461" s="24"/>
      <c r="C461" s="24"/>
      <c r="D461" s="24"/>
      <c r="E461" s="10">
        <f>SUBTOTAL(9,E460:E460)</f>
        <v>1</v>
      </c>
      <c r="F461" s="10" t="s">
        <v>333</v>
      </c>
      <c r="G461" s="10">
        <f>SUBTOTAL(9,G460:G460)</f>
        <v>286120</v>
      </c>
    </row>
    <row r="462" spans="1:7" ht="24.95" customHeight="1" x14ac:dyDescent="0.15">
      <c r="A462" s="24" t="s">
        <v>555</v>
      </c>
      <c r="B462" s="24"/>
      <c r="C462" s="24"/>
      <c r="D462" s="24"/>
      <c r="E462" s="24"/>
      <c r="F462" s="24"/>
      <c r="G462" s="10">
        <f>SUBTOTAL(9,G460:G461)</f>
        <v>286120</v>
      </c>
    </row>
  </sheetData>
  <sheetProtection password="CE96" sheet="1" objects="1" scenarios="1"/>
  <mergeCells count="462">
    <mergeCell ref="A462:F462"/>
    <mergeCell ref="A456:G456"/>
    <mergeCell ref="B458:C458"/>
    <mergeCell ref="B459:C459"/>
    <mergeCell ref="B460:C460"/>
    <mergeCell ref="A461:D461"/>
    <mergeCell ref="A452:B452"/>
    <mergeCell ref="C452:G452"/>
    <mergeCell ref="A453:B453"/>
    <mergeCell ref="C453:G453"/>
    <mergeCell ref="A454:B454"/>
    <mergeCell ref="C454:G454"/>
    <mergeCell ref="B446:C446"/>
    <mergeCell ref="B447:C447"/>
    <mergeCell ref="B448:C448"/>
    <mergeCell ref="A449:D449"/>
    <mergeCell ref="A450:F450"/>
    <mergeCell ref="A441:B441"/>
    <mergeCell ref="C441:G441"/>
    <mergeCell ref="A442:B442"/>
    <mergeCell ref="C442:G442"/>
    <mergeCell ref="A444:G444"/>
    <mergeCell ref="B436:C436"/>
    <mergeCell ref="A437:D437"/>
    <mergeCell ref="A438:F438"/>
    <mergeCell ref="A440:B440"/>
    <mergeCell ref="C440:G440"/>
    <mergeCell ref="A430:B430"/>
    <mergeCell ref="C430:G430"/>
    <mergeCell ref="A432:G432"/>
    <mergeCell ref="B434:C434"/>
    <mergeCell ref="B435:C435"/>
    <mergeCell ref="A426:F426"/>
    <mergeCell ref="A428:B428"/>
    <mergeCell ref="C428:G428"/>
    <mergeCell ref="A429:B429"/>
    <mergeCell ref="C429:G429"/>
    <mergeCell ref="A420:G420"/>
    <mergeCell ref="B422:C422"/>
    <mergeCell ref="B423:C423"/>
    <mergeCell ref="B424:C424"/>
    <mergeCell ref="A425:D425"/>
    <mergeCell ref="A416:B416"/>
    <mergeCell ref="C416:G416"/>
    <mergeCell ref="A417:B417"/>
    <mergeCell ref="C417:G417"/>
    <mergeCell ref="A418:B418"/>
    <mergeCell ref="C418:G418"/>
    <mergeCell ref="B410:C410"/>
    <mergeCell ref="A411:D411"/>
    <mergeCell ref="B412:C412"/>
    <mergeCell ref="A413:D413"/>
    <mergeCell ref="A414:F414"/>
    <mergeCell ref="A404:B404"/>
    <mergeCell ref="C404:G404"/>
    <mergeCell ref="A406:G406"/>
    <mergeCell ref="B408:C408"/>
    <mergeCell ref="B409:C409"/>
    <mergeCell ref="A400:F400"/>
    <mergeCell ref="A402:B402"/>
    <mergeCell ref="C402:G402"/>
    <mergeCell ref="A403:B403"/>
    <mergeCell ref="C403:G403"/>
    <mergeCell ref="A394:G394"/>
    <mergeCell ref="B396:C396"/>
    <mergeCell ref="B397:C397"/>
    <mergeCell ref="B398:C398"/>
    <mergeCell ref="A399:D399"/>
    <mergeCell ref="A390:B390"/>
    <mergeCell ref="C390:G390"/>
    <mergeCell ref="A391:B391"/>
    <mergeCell ref="C391:G391"/>
    <mergeCell ref="A392:B392"/>
    <mergeCell ref="C392:G392"/>
    <mergeCell ref="B384:C384"/>
    <mergeCell ref="B385:C385"/>
    <mergeCell ref="B386:C386"/>
    <mergeCell ref="A387:D387"/>
    <mergeCell ref="A388:F388"/>
    <mergeCell ref="A379:B379"/>
    <mergeCell ref="C379:G379"/>
    <mergeCell ref="A380:B380"/>
    <mergeCell ref="C380:G380"/>
    <mergeCell ref="A382:G382"/>
    <mergeCell ref="B374:C374"/>
    <mergeCell ref="A375:D375"/>
    <mergeCell ref="A376:F376"/>
    <mergeCell ref="A378:B378"/>
    <mergeCell ref="C378:G378"/>
    <mergeCell ref="A368:B368"/>
    <mergeCell ref="C368:G368"/>
    <mergeCell ref="A370:G370"/>
    <mergeCell ref="B372:C372"/>
    <mergeCell ref="B373:C373"/>
    <mergeCell ref="A364:F364"/>
    <mergeCell ref="A366:B366"/>
    <mergeCell ref="C366:G366"/>
    <mergeCell ref="A367:B367"/>
    <mergeCell ref="C367:G367"/>
    <mergeCell ref="A358:G358"/>
    <mergeCell ref="B360:C360"/>
    <mergeCell ref="B361:C361"/>
    <mergeCell ref="B362:C362"/>
    <mergeCell ref="A363:D363"/>
    <mergeCell ref="A354:B354"/>
    <mergeCell ref="C354:G354"/>
    <mergeCell ref="A355:B355"/>
    <mergeCell ref="C355:G355"/>
    <mergeCell ref="A356:B356"/>
    <mergeCell ref="C356:G356"/>
    <mergeCell ref="B348:C348"/>
    <mergeCell ref="B349:C349"/>
    <mergeCell ref="B350:C350"/>
    <mergeCell ref="A351:D351"/>
    <mergeCell ref="A352:F352"/>
    <mergeCell ref="A343:B343"/>
    <mergeCell ref="C343:G343"/>
    <mergeCell ref="A344:B344"/>
    <mergeCell ref="C344:G344"/>
    <mergeCell ref="A346:G346"/>
    <mergeCell ref="B338:C338"/>
    <mergeCell ref="A339:D339"/>
    <mergeCell ref="A340:F340"/>
    <mergeCell ref="A342:B342"/>
    <mergeCell ref="C342:G342"/>
    <mergeCell ref="A332:B332"/>
    <mergeCell ref="C332:G332"/>
    <mergeCell ref="A334:G334"/>
    <mergeCell ref="B336:C336"/>
    <mergeCell ref="B337:C337"/>
    <mergeCell ref="A328:F328"/>
    <mergeCell ref="A330:B330"/>
    <mergeCell ref="C330:G330"/>
    <mergeCell ref="A331:B331"/>
    <mergeCell ref="C331:G331"/>
    <mergeCell ref="A322:G322"/>
    <mergeCell ref="B324:C324"/>
    <mergeCell ref="B325:C325"/>
    <mergeCell ref="B326:C326"/>
    <mergeCell ref="A327:D327"/>
    <mergeCell ref="A318:B318"/>
    <mergeCell ref="C318:G318"/>
    <mergeCell ref="A319:B319"/>
    <mergeCell ref="C319:G319"/>
    <mergeCell ref="A320:B320"/>
    <mergeCell ref="C320:G320"/>
    <mergeCell ref="B312:C312"/>
    <mergeCell ref="A313:D313"/>
    <mergeCell ref="B314:C314"/>
    <mergeCell ref="A315:D315"/>
    <mergeCell ref="A316:F316"/>
    <mergeCell ref="A306:B306"/>
    <mergeCell ref="C306:G306"/>
    <mergeCell ref="A308:G308"/>
    <mergeCell ref="B310:C310"/>
    <mergeCell ref="B311:C311"/>
    <mergeCell ref="A302:F302"/>
    <mergeCell ref="A304:B304"/>
    <mergeCell ref="C304:G304"/>
    <mergeCell ref="A305:B305"/>
    <mergeCell ref="C305:G305"/>
    <mergeCell ref="A296:G296"/>
    <mergeCell ref="B298:C298"/>
    <mergeCell ref="B299:C299"/>
    <mergeCell ref="B300:C300"/>
    <mergeCell ref="A301:D301"/>
    <mergeCell ref="A292:B292"/>
    <mergeCell ref="C292:G292"/>
    <mergeCell ref="A293:B293"/>
    <mergeCell ref="C293:G293"/>
    <mergeCell ref="A294:B294"/>
    <mergeCell ref="C294:G294"/>
    <mergeCell ref="B286:C286"/>
    <mergeCell ref="B287:C287"/>
    <mergeCell ref="B288:C288"/>
    <mergeCell ref="A289:D289"/>
    <mergeCell ref="A290:F290"/>
    <mergeCell ref="A281:B281"/>
    <mergeCell ref="C281:G281"/>
    <mergeCell ref="A282:B282"/>
    <mergeCell ref="C282:G282"/>
    <mergeCell ref="A284:G284"/>
    <mergeCell ref="B276:C276"/>
    <mergeCell ref="A277:D277"/>
    <mergeCell ref="A278:F278"/>
    <mergeCell ref="A280:B280"/>
    <mergeCell ref="C280:G280"/>
    <mergeCell ref="A270:B270"/>
    <mergeCell ref="C270:G270"/>
    <mergeCell ref="A272:G272"/>
    <mergeCell ref="B274:C274"/>
    <mergeCell ref="B275:C275"/>
    <mergeCell ref="A266:F266"/>
    <mergeCell ref="A268:B268"/>
    <mergeCell ref="C268:G268"/>
    <mergeCell ref="A269:B269"/>
    <mergeCell ref="C269:G269"/>
    <mergeCell ref="A260:G260"/>
    <mergeCell ref="B262:C262"/>
    <mergeCell ref="B263:C263"/>
    <mergeCell ref="B264:C264"/>
    <mergeCell ref="A265:D265"/>
    <mergeCell ref="A256:B256"/>
    <mergeCell ref="C256:G256"/>
    <mergeCell ref="A257:B257"/>
    <mergeCell ref="C257:G257"/>
    <mergeCell ref="A258:B258"/>
    <mergeCell ref="C258:G258"/>
    <mergeCell ref="B250:C250"/>
    <mergeCell ref="A251:D251"/>
    <mergeCell ref="B252:C252"/>
    <mergeCell ref="A253:D253"/>
    <mergeCell ref="A254:F254"/>
    <mergeCell ref="A244:B244"/>
    <mergeCell ref="C244:G244"/>
    <mergeCell ref="A246:G246"/>
    <mergeCell ref="B248:C248"/>
    <mergeCell ref="B249:C249"/>
    <mergeCell ref="A240:F240"/>
    <mergeCell ref="A242:B242"/>
    <mergeCell ref="C242:G242"/>
    <mergeCell ref="A243:B243"/>
    <mergeCell ref="C243:G243"/>
    <mergeCell ref="A235:D235"/>
    <mergeCell ref="B236:C236"/>
    <mergeCell ref="A237:D237"/>
    <mergeCell ref="B238:C238"/>
    <mergeCell ref="A239:D239"/>
    <mergeCell ref="B230:C230"/>
    <mergeCell ref="A231:D231"/>
    <mergeCell ref="B232:C232"/>
    <mergeCell ref="A233:D233"/>
    <mergeCell ref="B234:C234"/>
    <mergeCell ref="A224:B224"/>
    <mergeCell ref="C224:G224"/>
    <mergeCell ref="A226:G226"/>
    <mergeCell ref="B228:C228"/>
    <mergeCell ref="B229:C229"/>
    <mergeCell ref="A219:D219"/>
    <mergeCell ref="A220:F220"/>
    <mergeCell ref="A222:B222"/>
    <mergeCell ref="C222:G222"/>
    <mergeCell ref="A223:B223"/>
    <mergeCell ref="C223:G223"/>
    <mergeCell ref="B214:C214"/>
    <mergeCell ref="A215:D215"/>
    <mergeCell ref="B216:C216"/>
    <mergeCell ref="A217:D217"/>
    <mergeCell ref="B218:C218"/>
    <mergeCell ref="A209:D209"/>
    <mergeCell ref="B210:C210"/>
    <mergeCell ref="A211:D211"/>
    <mergeCell ref="B212:C212"/>
    <mergeCell ref="A213:D213"/>
    <mergeCell ref="B204:C204"/>
    <mergeCell ref="A205:D205"/>
    <mergeCell ref="B206:C206"/>
    <mergeCell ref="A207:D207"/>
    <mergeCell ref="B208:C208"/>
    <mergeCell ref="A199:D199"/>
    <mergeCell ref="B200:C200"/>
    <mergeCell ref="A201:D201"/>
    <mergeCell ref="B202:C202"/>
    <mergeCell ref="A203:D203"/>
    <mergeCell ref="B194:C194"/>
    <mergeCell ref="A195:D195"/>
    <mergeCell ref="B196:C196"/>
    <mergeCell ref="A197:D197"/>
    <mergeCell ref="B198:C198"/>
    <mergeCell ref="A188:B188"/>
    <mergeCell ref="C188:G188"/>
    <mergeCell ref="A190:G190"/>
    <mergeCell ref="B192:C192"/>
    <mergeCell ref="B193:C193"/>
    <mergeCell ref="A184:F184"/>
    <mergeCell ref="A186:B186"/>
    <mergeCell ref="C186:G186"/>
    <mergeCell ref="A187:B187"/>
    <mergeCell ref="C187:G187"/>
    <mergeCell ref="A179:D179"/>
    <mergeCell ref="B180:C180"/>
    <mergeCell ref="A181:D181"/>
    <mergeCell ref="B182:C182"/>
    <mergeCell ref="A183:D183"/>
    <mergeCell ref="B174:C174"/>
    <mergeCell ref="A175:D175"/>
    <mergeCell ref="B176:C176"/>
    <mergeCell ref="A177:D177"/>
    <mergeCell ref="B178:C178"/>
    <mergeCell ref="A168:B168"/>
    <mergeCell ref="C168:G168"/>
    <mergeCell ref="A170:G170"/>
    <mergeCell ref="B172:C172"/>
    <mergeCell ref="B173:C173"/>
    <mergeCell ref="A164:F164"/>
    <mergeCell ref="A166:B166"/>
    <mergeCell ref="C166:G166"/>
    <mergeCell ref="A167:B167"/>
    <mergeCell ref="C167:G167"/>
    <mergeCell ref="A159:D159"/>
    <mergeCell ref="B160:C160"/>
    <mergeCell ref="A161:D161"/>
    <mergeCell ref="B162:C162"/>
    <mergeCell ref="A163:D163"/>
    <mergeCell ref="B154:C154"/>
    <mergeCell ref="A155:D155"/>
    <mergeCell ref="B156:C156"/>
    <mergeCell ref="A157:D157"/>
    <mergeCell ref="B158:C158"/>
    <mergeCell ref="A149:D149"/>
    <mergeCell ref="B150:C150"/>
    <mergeCell ref="A151:D151"/>
    <mergeCell ref="B152:C152"/>
    <mergeCell ref="A153:D153"/>
    <mergeCell ref="B144:C144"/>
    <mergeCell ref="B145:C145"/>
    <mergeCell ref="B146:C146"/>
    <mergeCell ref="A147:D147"/>
    <mergeCell ref="B148:C148"/>
    <mergeCell ref="A139:B139"/>
    <mergeCell ref="C139:G139"/>
    <mergeCell ref="A140:B140"/>
    <mergeCell ref="C140:G140"/>
    <mergeCell ref="A142:G142"/>
    <mergeCell ref="A133:D133"/>
    <mergeCell ref="B134:C134"/>
    <mergeCell ref="A135:D135"/>
    <mergeCell ref="A136:F136"/>
    <mergeCell ref="A138:B138"/>
    <mergeCell ref="C138:G138"/>
    <mergeCell ref="B128:C128"/>
    <mergeCell ref="A129:D129"/>
    <mergeCell ref="B130:C130"/>
    <mergeCell ref="A131:D131"/>
    <mergeCell ref="B132:C132"/>
    <mergeCell ref="A123:D123"/>
    <mergeCell ref="B124:C124"/>
    <mergeCell ref="A125:D125"/>
    <mergeCell ref="B126:C126"/>
    <mergeCell ref="A127:D127"/>
    <mergeCell ref="B118:C118"/>
    <mergeCell ref="A119:D119"/>
    <mergeCell ref="B120:C120"/>
    <mergeCell ref="A121:D121"/>
    <mergeCell ref="B122:C122"/>
    <mergeCell ref="A112:B112"/>
    <mergeCell ref="C112:G112"/>
    <mergeCell ref="A114:G114"/>
    <mergeCell ref="B116:C116"/>
    <mergeCell ref="B117:C117"/>
    <mergeCell ref="A108:F108"/>
    <mergeCell ref="A110:B110"/>
    <mergeCell ref="C110:G110"/>
    <mergeCell ref="A111:B111"/>
    <mergeCell ref="C111:G111"/>
    <mergeCell ref="A103:D103"/>
    <mergeCell ref="B104:C104"/>
    <mergeCell ref="A105:D105"/>
    <mergeCell ref="B106:C106"/>
    <mergeCell ref="A107:D107"/>
    <mergeCell ref="B98:C98"/>
    <mergeCell ref="B99:C99"/>
    <mergeCell ref="B100:C100"/>
    <mergeCell ref="A101:D101"/>
    <mergeCell ref="B102:C102"/>
    <mergeCell ref="A93:B93"/>
    <mergeCell ref="C93:G93"/>
    <mergeCell ref="A94:B94"/>
    <mergeCell ref="C94:G94"/>
    <mergeCell ref="A96:G96"/>
    <mergeCell ref="B88:C88"/>
    <mergeCell ref="A89:D89"/>
    <mergeCell ref="A90:F90"/>
    <mergeCell ref="A92:B92"/>
    <mergeCell ref="C92:G92"/>
    <mergeCell ref="A82:B82"/>
    <mergeCell ref="C82:G82"/>
    <mergeCell ref="A84:G84"/>
    <mergeCell ref="B86:C86"/>
    <mergeCell ref="B87:C87"/>
    <mergeCell ref="A77:D77"/>
    <mergeCell ref="A78:F78"/>
    <mergeCell ref="A80:B80"/>
    <mergeCell ref="C80:G80"/>
    <mergeCell ref="A81:B81"/>
    <mergeCell ref="C81:G81"/>
    <mergeCell ref="B72:C72"/>
    <mergeCell ref="A73:D73"/>
    <mergeCell ref="B74:C74"/>
    <mergeCell ref="A75:D75"/>
    <mergeCell ref="B76:C76"/>
    <mergeCell ref="A67:D67"/>
    <mergeCell ref="B68:C68"/>
    <mergeCell ref="A69:D69"/>
    <mergeCell ref="B70:C70"/>
    <mergeCell ref="A71:D71"/>
    <mergeCell ref="B62:C62"/>
    <mergeCell ref="A63:D63"/>
    <mergeCell ref="B64:C64"/>
    <mergeCell ref="A65:D65"/>
    <mergeCell ref="B66:C66"/>
    <mergeCell ref="A57:D57"/>
    <mergeCell ref="B58:C58"/>
    <mergeCell ref="A59:D59"/>
    <mergeCell ref="B60:C60"/>
    <mergeCell ref="A61:D61"/>
    <mergeCell ref="B52:C52"/>
    <mergeCell ref="A53:D53"/>
    <mergeCell ref="B54:C54"/>
    <mergeCell ref="A55:D55"/>
    <mergeCell ref="B56:C56"/>
    <mergeCell ref="A47:D47"/>
    <mergeCell ref="B48:C48"/>
    <mergeCell ref="A49:D49"/>
    <mergeCell ref="B50:C50"/>
    <mergeCell ref="A51:D51"/>
    <mergeCell ref="B42:C42"/>
    <mergeCell ref="A43:D43"/>
    <mergeCell ref="B44:C44"/>
    <mergeCell ref="A45:D45"/>
    <mergeCell ref="B46:C46"/>
    <mergeCell ref="A37:D37"/>
    <mergeCell ref="B38:C38"/>
    <mergeCell ref="A39:D39"/>
    <mergeCell ref="B40:C40"/>
    <mergeCell ref="A41:D41"/>
    <mergeCell ref="B32:C32"/>
    <mergeCell ref="A33:D33"/>
    <mergeCell ref="B34:C34"/>
    <mergeCell ref="A35:D35"/>
    <mergeCell ref="B36:C36"/>
    <mergeCell ref="A27:D27"/>
    <mergeCell ref="B28:C28"/>
    <mergeCell ref="A29:D29"/>
    <mergeCell ref="B30:C30"/>
    <mergeCell ref="A31:D31"/>
    <mergeCell ref="B22:C22"/>
    <mergeCell ref="A23:D23"/>
    <mergeCell ref="B24:C24"/>
    <mergeCell ref="A25:D25"/>
    <mergeCell ref="B26:C26"/>
    <mergeCell ref="A17:D17"/>
    <mergeCell ref="B18:C18"/>
    <mergeCell ref="A19:D19"/>
    <mergeCell ref="B20:C20"/>
    <mergeCell ref="A21:D21"/>
    <mergeCell ref="B12:C12"/>
    <mergeCell ref="A13:D13"/>
    <mergeCell ref="B14:C14"/>
    <mergeCell ref="A15:D15"/>
    <mergeCell ref="B16:C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656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657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325</v>
      </c>
      <c r="B6" s="20" t="s">
        <v>50</v>
      </c>
      <c r="C6" s="20" t="s">
        <v>658</v>
      </c>
      <c r="D6" s="20" t="s">
        <v>659</v>
      </c>
      <c r="E6" s="20"/>
      <c r="F6" s="20"/>
      <c r="G6" s="20" t="s">
        <v>660</v>
      </c>
      <c r="H6" s="20"/>
      <c r="I6" s="20"/>
      <c r="J6" s="20" t="s">
        <v>661</v>
      </c>
      <c r="K6" s="20"/>
      <c r="L6" s="20"/>
    </row>
    <row r="7" spans="1:13" ht="50.1" customHeight="1" x14ac:dyDescent="0.15">
      <c r="A7" s="20"/>
      <c r="B7" s="20"/>
      <c r="C7" s="20"/>
      <c r="D7" s="5" t="s">
        <v>662</v>
      </c>
      <c r="E7" s="5" t="s">
        <v>663</v>
      </c>
      <c r="F7" s="5" t="s">
        <v>664</v>
      </c>
      <c r="G7" s="5" t="s">
        <v>662</v>
      </c>
      <c r="H7" s="5" t="s">
        <v>663</v>
      </c>
      <c r="I7" s="5" t="s">
        <v>665</v>
      </c>
      <c r="J7" s="5" t="s">
        <v>662</v>
      </c>
      <c r="K7" s="5" t="s">
        <v>663</v>
      </c>
      <c r="L7" s="5" t="s">
        <v>666</v>
      </c>
    </row>
    <row r="8" spans="1:13" ht="24.95" customHeight="1" x14ac:dyDescent="0.15">
      <c r="A8" s="5" t="s">
        <v>330</v>
      </c>
      <c r="B8" s="5" t="s">
        <v>430</v>
      </c>
      <c r="C8" s="5" t="s">
        <v>431</v>
      </c>
      <c r="D8" s="5" t="s">
        <v>432</v>
      </c>
      <c r="E8" s="5" t="s">
        <v>433</v>
      </c>
      <c r="F8" s="5" t="s">
        <v>434</v>
      </c>
      <c r="G8" s="5" t="s">
        <v>435</v>
      </c>
      <c r="H8" s="5" t="s">
        <v>436</v>
      </c>
      <c r="I8" s="5" t="s">
        <v>437</v>
      </c>
      <c r="J8" s="5" t="s">
        <v>438</v>
      </c>
      <c r="K8" s="5" t="s">
        <v>610</v>
      </c>
      <c r="L8" s="5" t="s">
        <v>486</v>
      </c>
    </row>
    <row r="9" spans="1:13" x14ac:dyDescent="0.15">
      <c r="A9" s="5" t="s">
        <v>60</v>
      </c>
      <c r="B9" s="5" t="s">
        <v>60</v>
      </c>
      <c r="C9" s="5" t="s">
        <v>60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60</v>
      </c>
      <c r="K9" s="5" t="s">
        <v>60</v>
      </c>
      <c r="L9" s="5" t="s">
        <v>60</v>
      </c>
    </row>
    <row r="10" spans="1:13" ht="15" customHeight="1" x14ac:dyDescent="0.15"/>
    <row r="11" spans="1:13" ht="24.95" customHeight="1" x14ac:dyDescent="0.15">
      <c r="A11" s="14" t="s">
        <v>667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668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325</v>
      </c>
      <c r="B15" s="20" t="s">
        <v>50</v>
      </c>
      <c r="C15" s="20" t="s">
        <v>658</v>
      </c>
      <c r="D15" s="20" t="s">
        <v>659</v>
      </c>
      <c r="E15" s="20"/>
      <c r="F15" s="20"/>
      <c r="G15" s="20" t="s">
        <v>660</v>
      </c>
      <c r="H15" s="20"/>
      <c r="I15" s="20"/>
      <c r="J15" s="20" t="s">
        <v>661</v>
      </c>
      <c r="K15" s="20"/>
      <c r="L15" s="20"/>
    </row>
    <row r="16" spans="1:13" ht="50.1" customHeight="1" x14ac:dyDescent="0.15">
      <c r="A16" s="20"/>
      <c r="B16" s="20"/>
      <c r="C16" s="20"/>
      <c r="D16" s="5" t="s">
        <v>662</v>
      </c>
      <c r="E16" s="5" t="s">
        <v>663</v>
      </c>
      <c r="F16" s="5" t="s">
        <v>664</v>
      </c>
      <c r="G16" s="5" t="s">
        <v>662</v>
      </c>
      <c r="H16" s="5" t="s">
        <v>663</v>
      </c>
      <c r="I16" s="5" t="s">
        <v>665</v>
      </c>
      <c r="J16" s="5" t="s">
        <v>662</v>
      </c>
      <c r="K16" s="5" t="s">
        <v>663</v>
      </c>
      <c r="L16" s="5" t="s">
        <v>666</v>
      </c>
    </row>
    <row r="17" spans="1:12" ht="24.95" customHeight="1" x14ac:dyDescent="0.15">
      <c r="A17" s="5" t="s">
        <v>330</v>
      </c>
      <c r="B17" s="5" t="s">
        <v>430</v>
      </c>
      <c r="C17" s="5" t="s">
        <v>431</v>
      </c>
      <c r="D17" s="5" t="s">
        <v>432</v>
      </c>
      <c r="E17" s="5" t="s">
        <v>433</v>
      </c>
      <c r="F17" s="5" t="s">
        <v>434</v>
      </c>
      <c r="G17" s="5" t="s">
        <v>435</v>
      </c>
      <c r="H17" s="5" t="s">
        <v>436</v>
      </c>
      <c r="I17" s="5" t="s">
        <v>437</v>
      </c>
      <c r="J17" s="5" t="s">
        <v>438</v>
      </c>
      <c r="K17" s="5" t="s">
        <v>610</v>
      </c>
      <c r="L17" s="5" t="s">
        <v>486</v>
      </c>
    </row>
    <row r="18" spans="1:12" ht="24.95" customHeight="1" x14ac:dyDescent="0.15">
      <c r="A18" s="5" t="s">
        <v>330</v>
      </c>
      <c r="B18" s="5" t="s">
        <v>89</v>
      </c>
      <c r="C18" s="6" t="s">
        <v>669</v>
      </c>
      <c r="D18" s="8">
        <v>1</v>
      </c>
      <c r="E18" s="8">
        <v>217000</v>
      </c>
      <c r="F18" s="8">
        <v>217000</v>
      </c>
      <c r="G18" s="8">
        <v>1</v>
      </c>
      <c r="H18" s="8">
        <v>217000</v>
      </c>
      <c r="I18" s="8">
        <v>217000</v>
      </c>
      <c r="J18" s="8">
        <v>1</v>
      </c>
      <c r="K18" s="8">
        <v>217000</v>
      </c>
      <c r="L18" s="8">
        <v>217000</v>
      </c>
    </row>
    <row r="19" spans="1:12" ht="24.95" customHeight="1" x14ac:dyDescent="0.15">
      <c r="A19" s="26" t="s">
        <v>449</v>
      </c>
      <c r="B19" s="26"/>
      <c r="C19" s="26"/>
      <c r="D19" s="9" t="s">
        <v>60</v>
      </c>
      <c r="E19" s="9" t="s">
        <v>60</v>
      </c>
      <c r="F19" s="9">
        <f>SUM(F18:F18)</f>
        <v>217000</v>
      </c>
      <c r="G19" s="9" t="s">
        <v>60</v>
      </c>
      <c r="H19" s="9" t="s">
        <v>60</v>
      </c>
      <c r="I19" s="9">
        <f>SUM(I18:I18)</f>
        <v>217000</v>
      </c>
      <c r="J19" s="9" t="s">
        <v>60</v>
      </c>
      <c r="K19" s="9" t="s">
        <v>60</v>
      </c>
      <c r="L19" s="9">
        <f>SUM(L18:L18)</f>
        <v>217000</v>
      </c>
    </row>
    <row r="20" spans="1:12" ht="15" customHeight="1" x14ac:dyDescent="0.15"/>
    <row r="21" spans="1:12" ht="24.95" customHeight="1" x14ac:dyDescent="0.15">
      <c r="A21" s="14" t="s">
        <v>670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325</v>
      </c>
      <c r="B23" s="20" t="s">
        <v>50</v>
      </c>
      <c r="C23" s="20" t="s">
        <v>658</v>
      </c>
      <c r="D23" s="20" t="s">
        <v>659</v>
      </c>
      <c r="E23" s="20"/>
      <c r="F23" s="20"/>
      <c r="G23" s="20" t="s">
        <v>660</v>
      </c>
      <c r="H23" s="20"/>
      <c r="I23" s="20"/>
      <c r="J23" s="20" t="s">
        <v>661</v>
      </c>
      <c r="K23" s="20"/>
      <c r="L23" s="20"/>
    </row>
    <row r="24" spans="1:12" ht="50.1" customHeight="1" x14ac:dyDescent="0.15">
      <c r="A24" s="20"/>
      <c r="B24" s="20"/>
      <c r="C24" s="20"/>
      <c r="D24" s="5" t="s">
        <v>662</v>
      </c>
      <c r="E24" s="5" t="s">
        <v>663</v>
      </c>
      <c r="F24" s="5" t="s">
        <v>664</v>
      </c>
      <c r="G24" s="5" t="s">
        <v>662</v>
      </c>
      <c r="H24" s="5" t="s">
        <v>663</v>
      </c>
      <c r="I24" s="5" t="s">
        <v>665</v>
      </c>
      <c r="J24" s="5" t="s">
        <v>662</v>
      </c>
      <c r="K24" s="5" t="s">
        <v>663</v>
      </c>
      <c r="L24" s="5" t="s">
        <v>666</v>
      </c>
    </row>
    <row r="25" spans="1:12" ht="24.95" customHeight="1" x14ac:dyDescent="0.15">
      <c r="A25" s="5" t="s">
        <v>330</v>
      </c>
      <c r="B25" s="5" t="s">
        <v>430</v>
      </c>
      <c r="C25" s="5" t="s">
        <v>431</v>
      </c>
      <c r="D25" s="5" t="s">
        <v>432</v>
      </c>
      <c r="E25" s="5" t="s">
        <v>433</v>
      </c>
      <c r="F25" s="5" t="s">
        <v>434</v>
      </c>
      <c r="G25" s="5" t="s">
        <v>435</v>
      </c>
      <c r="H25" s="5" t="s">
        <v>436</v>
      </c>
      <c r="I25" s="5" t="s">
        <v>437</v>
      </c>
      <c r="J25" s="5" t="s">
        <v>438</v>
      </c>
      <c r="K25" s="5" t="s">
        <v>610</v>
      </c>
      <c r="L25" s="5" t="s">
        <v>486</v>
      </c>
    </row>
    <row r="26" spans="1:12" ht="24.95" customHeight="1" x14ac:dyDescent="0.15">
      <c r="A26" s="5" t="s">
        <v>330</v>
      </c>
      <c r="B26" s="5" t="s">
        <v>89</v>
      </c>
      <c r="C26" s="6" t="s">
        <v>671</v>
      </c>
      <c r="D26" s="8">
        <v>1</v>
      </c>
      <c r="E26" s="8">
        <v>2298620</v>
      </c>
      <c r="F26" s="8">
        <v>2298620</v>
      </c>
      <c r="G26" s="8">
        <v>1</v>
      </c>
      <c r="H26" s="8">
        <v>1226120</v>
      </c>
      <c r="I26" s="8">
        <v>1226120</v>
      </c>
      <c r="J26" s="8">
        <v>1</v>
      </c>
      <c r="K26" s="8">
        <v>1040020</v>
      </c>
      <c r="L26" s="8">
        <v>1040020</v>
      </c>
    </row>
    <row r="27" spans="1:12" ht="24.95" customHeight="1" x14ac:dyDescent="0.15">
      <c r="A27" s="5" t="s">
        <v>430</v>
      </c>
      <c r="B27" s="5" t="s">
        <v>89</v>
      </c>
      <c r="C27" s="6" t="s">
        <v>672</v>
      </c>
      <c r="D27" s="8">
        <v>1</v>
      </c>
      <c r="E27" s="8">
        <v>171000</v>
      </c>
      <c r="F27" s="8">
        <v>171000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</row>
    <row r="28" spans="1:12" ht="24.95" customHeight="1" x14ac:dyDescent="0.15">
      <c r="A28" s="5" t="s">
        <v>431</v>
      </c>
      <c r="B28" s="5" t="s">
        <v>89</v>
      </c>
      <c r="C28" s="6" t="s">
        <v>673</v>
      </c>
      <c r="D28" s="8">
        <v>1</v>
      </c>
      <c r="E28" s="8">
        <v>2032400</v>
      </c>
      <c r="F28" s="8">
        <v>2032400</v>
      </c>
      <c r="G28" s="8">
        <v>1</v>
      </c>
      <c r="H28" s="8">
        <v>2137300</v>
      </c>
      <c r="I28" s="8">
        <v>2137300</v>
      </c>
      <c r="J28" s="8">
        <v>1</v>
      </c>
      <c r="K28" s="8">
        <v>2216300</v>
      </c>
      <c r="L28" s="8">
        <v>2216300</v>
      </c>
    </row>
    <row r="29" spans="1:12" ht="24.95" customHeight="1" x14ac:dyDescent="0.15">
      <c r="A29" s="26" t="s">
        <v>449</v>
      </c>
      <c r="B29" s="26"/>
      <c r="C29" s="26"/>
      <c r="D29" s="9" t="s">
        <v>60</v>
      </c>
      <c r="E29" s="9" t="s">
        <v>60</v>
      </c>
      <c r="F29" s="9">
        <f>SUM(F26:F28)</f>
        <v>4502020</v>
      </c>
      <c r="G29" s="9" t="s">
        <v>60</v>
      </c>
      <c r="H29" s="9" t="s">
        <v>60</v>
      </c>
      <c r="I29" s="9">
        <f>SUM(I26:I28)</f>
        <v>3363420</v>
      </c>
      <c r="J29" s="9" t="s">
        <v>60</v>
      </c>
      <c r="K29" s="9" t="s">
        <v>60</v>
      </c>
      <c r="L29" s="9">
        <f>SUM(L26:L28)</f>
        <v>3256320</v>
      </c>
    </row>
    <row r="30" spans="1:12" ht="15" customHeight="1" x14ac:dyDescent="0.15"/>
    <row r="31" spans="1:12" ht="24.95" customHeight="1" x14ac:dyDescent="0.15">
      <c r="A31" s="14" t="s">
        <v>674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24.95" customHeight="1" x14ac:dyDescent="0.15"/>
    <row r="33" spans="1:13" ht="50.1" customHeight="1" x14ac:dyDescent="0.15">
      <c r="A33" s="20" t="s">
        <v>325</v>
      </c>
      <c r="B33" s="20" t="s">
        <v>50</v>
      </c>
      <c r="C33" s="20" t="s">
        <v>658</v>
      </c>
      <c r="D33" s="20" t="s">
        <v>659</v>
      </c>
      <c r="E33" s="20"/>
      <c r="F33" s="20"/>
      <c r="G33" s="20" t="s">
        <v>660</v>
      </c>
      <c r="H33" s="20"/>
      <c r="I33" s="20"/>
      <c r="J33" s="20" t="s">
        <v>661</v>
      </c>
      <c r="K33" s="20"/>
      <c r="L33" s="20"/>
    </row>
    <row r="34" spans="1:13" ht="50.1" customHeight="1" x14ac:dyDescent="0.15">
      <c r="A34" s="20"/>
      <c r="B34" s="20"/>
      <c r="C34" s="20"/>
      <c r="D34" s="5" t="s">
        <v>662</v>
      </c>
      <c r="E34" s="5" t="s">
        <v>663</v>
      </c>
      <c r="F34" s="5" t="s">
        <v>664</v>
      </c>
      <c r="G34" s="5" t="s">
        <v>662</v>
      </c>
      <c r="H34" s="5" t="s">
        <v>663</v>
      </c>
      <c r="I34" s="5" t="s">
        <v>665</v>
      </c>
      <c r="J34" s="5" t="s">
        <v>662</v>
      </c>
      <c r="K34" s="5" t="s">
        <v>663</v>
      </c>
      <c r="L34" s="5" t="s">
        <v>666</v>
      </c>
    </row>
    <row r="35" spans="1:13" ht="24.95" customHeight="1" x14ac:dyDescent="0.15">
      <c r="A35" s="5" t="s">
        <v>330</v>
      </c>
      <c r="B35" s="5" t="s">
        <v>430</v>
      </c>
      <c r="C35" s="5" t="s">
        <v>431</v>
      </c>
      <c r="D35" s="5" t="s">
        <v>432</v>
      </c>
      <c r="E35" s="5" t="s">
        <v>433</v>
      </c>
      <c r="F35" s="5" t="s">
        <v>434</v>
      </c>
      <c r="G35" s="5" t="s">
        <v>435</v>
      </c>
      <c r="H35" s="5" t="s">
        <v>436</v>
      </c>
      <c r="I35" s="5" t="s">
        <v>437</v>
      </c>
      <c r="J35" s="5" t="s">
        <v>438</v>
      </c>
      <c r="K35" s="5" t="s">
        <v>610</v>
      </c>
      <c r="L35" s="5" t="s">
        <v>486</v>
      </c>
    </row>
    <row r="36" spans="1:13" x14ac:dyDescent="0.15">
      <c r="A36" s="5" t="s">
        <v>60</v>
      </c>
      <c r="B36" s="5" t="s">
        <v>60</v>
      </c>
      <c r="C36" s="5" t="s">
        <v>60</v>
      </c>
      <c r="D36" s="5" t="s">
        <v>60</v>
      </c>
      <c r="E36" s="5" t="s">
        <v>60</v>
      </c>
      <c r="F36" s="5" t="s">
        <v>60</v>
      </c>
      <c r="G36" s="5" t="s">
        <v>60</v>
      </c>
      <c r="H36" s="5" t="s">
        <v>60</v>
      </c>
      <c r="I36" s="5" t="s">
        <v>60</v>
      </c>
      <c r="J36" s="5" t="s">
        <v>60</v>
      </c>
      <c r="K36" s="5" t="s">
        <v>60</v>
      </c>
      <c r="L36" s="5" t="s">
        <v>60</v>
      </c>
    </row>
    <row r="37" spans="1:13" ht="15" customHeight="1" x14ac:dyDescent="0.15"/>
    <row r="38" spans="1:13" ht="24.95" customHeight="1" x14ac:dyDescent="0.15">
      <c r="A38" s="14" t="s">
        <v>675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3" ht="15" customHeight="1" x14ac:dyDescent="0.15"/>
    <row r="40" spans="1:13" ht="24.95" customHeight="1" x14ac:dyDescent="0.15">
      <c r="A40" s="14" t="s">
        <v>676</v>
      </c>
      <c r="B40" s="14"/>
      <c r="C40" s="14"/>
      <c r="D40" s="14"/>
      <c r="E40" s="14"/>
      <c r="F40" s="14"/>
    </row>
    <row r="41" spans="1:13" ht="24.95" customHeight="1" x14ac:dyDescent="0.15"/>
    <row r="42" spans="1:13" ht="50.1" customHeight="1" x14ac:dyDescent="0.15">
      <c r="A42" s="20" t="s">
        <v>325</v>
      </c>
      <c r="B42" s="20" t="s">
        <v>50</v>
      </c>
      <c r="C42" s="20" t="s">
        <v>658</v>
      </c>
      <c r="D42" s="5" t="s">
        <v>659</v>
      </c>
      <c r="E42" s="5" t="s">
        <v>660</v>
      </c>
      <c r="F42" s="5" t="s">
        <v>661</v>
      </c>
    </row>
    <row r="43" spans="1:13" ht="50.1" customHeight="1" x14ac:dyDescent="0.15">
      <c r="A43" s="20"/>
      <c r="B43" s="20"/>
      <c r="C43" s="20"/>
      <c r="D43" s="5" t="s">
        <v>677</v>
      </c>
      <c r="E43" s="5" t="s">
        <v>677</v>
      </c>
      <c r="F43" s="5" t="s">
        <v>677</v>
      </c>
    </row>
    <row r="44" spans="1:13" ht="24.95" customHeight="1" x14ac:dyDescent="0.15">
      <c r="A44" s="5" t="s">
        <v>330</v>
      </c>
      <c r="B44" s="5" t="s">
        <v>430</v>
      </c>
      <c r="C44" s="5" t="s">
        <v>431</v>
      </c>
      <c r="D44" s="5" t="s">
        <v>432</v>
      </c>
      <c r="E44" s="5" t="s">
        <v>433</v>
      </c>
      <c r="F44" s="5" t="s">
        <v>434</v>
      </c>
    </row>
    <row r="45" spans="1:13" x14ac:dyDescent="0.15">
      <c r="A45" s="5" t="s">
        <v>60</v>
      </c>
      <c r="B45" s="5" t="s">
        <v>60</v>
      </c>
      <c r="C45" s="5" t="s">
        <v>60</v>
      </c>
      <c r="D45" s="5" t="s">
        <v>60</v>
      </c>
      <c r="E45" s="5" t="s">
        <v>60</v>
      </c>
      <c r="F45" s="5" t="s">
        <v>60</v>
      </c>
    </row>
    <row r="46" spans="1:13" ht="15" customHeight="1" x14ac:dyDescent="0.15"/>
    <row r="47" spans="1:13" ht="24.95" customHeight="1" x14ac:dyDescent="0.15">
      <c r="A47" s="14" t="s">
        <v>678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spans="1:13" ht="15" customHeight="1" x14ac:dyDescent="0.15"/>
    <row r="49" spans="1:13" ht="24.95" customHeight="1" x14ac:dyDescent="0.15">
      <c r="A49" s="14" t="s">
        <v>679</v>
      </c>
      <c r="B49" s="14"/>
      <c r="C49" s="14"/>
      <c r="D49" s="14"/>
      <c r="E49" s="14"/>
      <c r="F49" s="14"/>
    </row>
    <row r="50" spans="1:13" ht="24.95" customHeight="1" x14ac:dyDescent="0.15"/>
    <row r="51" spans="1:13" ht="50.1" customHeight="1" x14ac:dyDescent="0.15">
      <c r="A51" s="20" t="s">
        <v>325</v>
      </c>
      <c r="B51" s="20" t="s">
        <v>50</v>
      </c>
      <c r="C51" s="20" t="s">
        <v>658</v>
      </c>
      <c r="D51" s="5" t="s">
        <v>659</v>
      </c>
      <c r="E51" s="5" t="s">
        <v>660</v>
      </c>
      <c r="F51" s="5" t="s">
        <v>661</v>
      </c>
    </row>
    <row r="52" spans="1:13" ht="50.1" customHeight="1" x14ac:dyDescent="0.15">
      <c r="A52" s="20"/>
      <c r="B52" s="20"/>
      <c r="C52" s="20"/>
      <c r="D52" s="5" t="s">
        <v>677</v>
      </c>
      <c r="E52" s="5" t="s">
        <v>677</v>
      </c>
      <c r="F52" s="5" t="s">
        <v>677</v>
      </c>
    </row>
    <row r="53" spans="1:13" ht="24.95" customHeight="1" x14ac:dyDescent="0.15">
      <c r="A53" s="5" t="s">
        <v>330</v>
      </c>
      <c r="B53" s="5" t="s">
        <v>430</v>
      </c>
      <c r="C53" s="5" t="s">
        <v>431</v>
      </c>
      <c r="D53" s="5" t="s">
        <v>432</v>
      </c>
      <c r="E53" s="5" t="s">
        <v>433</v>
      </c>
      <c r="F53" s="5" t="s">
        <v>434</v>
      </c>
    </row>
    <row r="54" spans="1:13" ht="24.95" customHeight="1" x14ac:dyDescent="0.15">
      <c r="A54" s="5" t="s">
        <v>330</v>
      </c>
      <c r="B54" s="5" t="s">
        <v>117</v>
      </c>
      <c r="C54" s="6" t="s">
        <v>680</v>
      </c>
      <c r="D54" s="8">
        <v>23856.44</v>
      </c>
      <c r="E54" s="8">
        <v>0</v>
      </c>
      <c r="F54" s="8">
        <v>0</v>
      </c>
    </row>
    <row r="55" spans="1:13" ht="24.95" customHeight="1" x14ac:dyDescent="0.15">
      <c r="A55" s="26" t="s">
        <v>449</v>
      </c>
      <c r="B55" s="26"/>
      <c r="C55" s="26"/>
      <c r="D55" s="9">
        <f>SUM(D54:D54)</f>
        <v>23856.44</v>
      </c>
      <c r="E55" s="9">
        <f>SUM(E54:E54)</f>
        <v>0</v>
      </c>
      <c r="F55" s="9">
        <f>SUM(F54:F54)</f>
        <v>0</v>
      </c>
    </row>
    <row r="56" spans="1:13" ht="15" customHeight="1" x14ac:dyDescent="0.15"/>
    <row r="57" spans="1:13" ht="24.95" customHeight="1" x14ac:dyDescent="0.15">
      <c r="A57" s="14" t="s">
        <v>681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spans="1:13" ht="15" customHeight="1" x14ac:dyDescent="0.15"/>
    <row r="59" spans="1:13" ht="24.95" customHeight="1" x14ac:dyDescent="0.15">
      <c r="A59" s="14" t="s">
        <v>682</v>
      </c>
      <c r="B59" s="14"/>
      <c r="C59" s="14"/>
      <c r="D59" s="14"/>
      <c r="E59" s="14"/>
      <c r="F59" s="14"/>
    </row>
    <row r="60" spans="1:13" ht="24.95" customHeight="1" x14ac:dyDescent="0.15"/>
    <row r="61" spans="1:13" ht="50.1" customHeight="1" x14ac:dyDescent="0.15">
      <c r="A61" s="20" t="s">
        <v>325</v>
      </c>
      <c r="B61" s="20" t="s">
        <v>50</v>
      </c>
      <c r="C61" s="20" t="s">
        <v>658</v>
      </c>
      <c r="D61" s="5" t="s">
        <v>659</v>
      </c>
      <c r="E61" s="5" t="s">
        <v>660</v>
      </c>
      <c r="F61" s="5" t="s">
        <v>661</v>
      </c>
    </row>
    <row r="62" spans="1:13" ht="50.1" customHeight="1" x14ac:dyDescent="0.15">
      <c r="A62" s="20"/>
      <c r="B62" s="20"/>
      <c r="C62" s="20"/>
      <c r="D62" s="5" t="s">
        <v>677</v>
      </c>
      <c r="E62" s="5" t="s">
        <v>677</v>
      </c>
      <c r="F62" s="5" t="s">
        <v>677</v>
      </c>
    </row>
    <row r="63" spans="1:13" ht="24.95" customHeight="1" x14ac:dyDescent="0.15">
      <c r="A63" s="5" t="s">
        <v>330</v>
      </c>
      <c r="B63" s="5" t="s">
        <v>430</v>
      </c>
      <c r="C63" s="5" t="s">
        <v>431</v>
      </c>
      <c r="D63" s="5" t="s">
        <v>432</v>
      </c>
      <c r="E63" s="5" t="s">
        <v>433</v>
      </c>
      <c r="F63" s="5" t="s">
        <v>434</v>
      </c>
    </row>
    <row r="64" spans="1:13" x14ac:dyDescent="0.15">
      <c r="A64" s="5" t="s">
        <v>60</v>
      </c>
      <c r="B64" s="5" t="s">
        <v>60</v>
      </c>
      <c r="C64" s="5" t="s">
        <v>60</v>
      </c>
      <c r="D64" s="5" t="s">
        <v>60</v>
      </c>
      <c r="E64" s="5" t="s">
        <v>60</v>
      </c>
      <c r="F64" s="5" t="s">
        <v>60</v>
      </c>
    </row>
    <row r="65" spans="1:12" ht="15" customHeight="1" x14ac:dyDescent="0.15"/>
    <row r="66" spans="1:12" ht="24.95" customHeight="1" x14ac:dyDescent="0.15">
      <c r="A66" s="14" t="s">
        <v>683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ht="24.95" customHeight="1" x14ac:dyDescent="0.15"/>
    <row r="68" spans="1:12" ht="50.1" customHeight="1" x14ac:dyDescent="0.15">
      <c r="A68" s="20" t="s">
        <v>325</v>
      </c>
      <c r="B68" s="20" t="s">
        <v>50</v>
      </c>
      <c r="C68" s="20" t="s">
        <v>658</v>
      </c>
      <c r="D68" s="20" t="s">
        <v>659</v>
      </c>
      <c r="E68" s="20"/>
      <c r="F68" s="20"/>
      <c r="G68" s="20" t="s">
        <v>660</v>
      </c>
      <c r="H68" s="20"/>
      <c r="I68" s="20"/>
      <c r="J68" s="20" t="s">
        <v>661</v>
      </c>
      <c r="K68" s="20"/>
      <c r="L68" s="20"/>
    </row>
    <row r="69" spans="1:12" ht="50.1" customHeight="1" x14ac:dyDescent="0.15">
      <c r="A69" s="20"/>
      <c r="B69" s="20"/>
      <c r="C69" s="20"/>
      <c r="D69" s="5" t="s">
        <v>684</v>
      </c>
      <c r="E69" s="5" t="s">
        <v>685</v>
      </c>
      <c r="F69" s="5" t="s">
        <v>686</v>
      </c>
      <c r="G69" s="5" t="s">
        <v>684</v>
      </c>
      <c r="H69" s="5" t="s">
        <v>685</v>
      </c>
      <c r="I69" s="5" t="s">
        <v>687</v>
      </c>
      <c r="J69" s="5" t="s">
        <v>684</v>
      </c>
      <c r="K69" s="5" t="s">
        <v>685</v>
      </c>
      <c r="L69" s="5" t="s">
        <v>688</v>
      </c>
    </row>
    <row r="70" spans="1:12" ht="24.95" customHeight="1" x14ac:dyDescent="0.15">
      <c r="A70" s="5" t="s">
        <v>330</v>
      </c>
      <c r="B70" s="5" t="s">
        <v>430</v>
      </c>
      <c r="C70" s="5" t="s">
        <v>431</v>
      </c>
      <c r="D70" s="5" t="s">
        <v>432</v>
      </c>
      <c r="E70" s="5" t="s">
        <v>433</v>
      </c>
      <c r="F70" s="5" t="s">
        <v>434</v>
      </c>
      <c r="G70" s="5" t="s">
        <v>435</v>
      </c>
      <c r="H70" s="5" t="s">
        <v>436</v>
      </c>
      <c r="I70" s="5" t="s">
        <v>437</v>
      </c>
      <c r="J70" s="5" t="s">
        <v>438</v>
      </c>
      <c r="K70" s="5" t="s">
        <v>610</v>
      </c>
      <c r="L70" s="5" t="s">
        <v>486</v>
      </c>
    </row>
    <row r="71" spans="1:12" x14ac:dyDescent="0.15">
      <c r="A71" s="5" t="s">
        <v>60</v>
      </c>
      <c r="B71" s="5" t="s">
        <v>60</v>
      </c>
      <c r="C71" s="5" t="s">
        <v>60</v>
      </c>
      <c r="D71" s="5" t="s">
        <v>60</v>
      </c>
      <c r="E71" s="5" t="s">
        <v>60</v>
      </c>
      <c r="F71" s="5" t="s">
        <v>60</v>
      </c>
      <c r="G71" s="5" t="s">
        <v>60</v>
      </c>
      <c r="H71" s="5" t="s">
        <v>60</v>
      </c>
      <c r="I71" s="5" t="s">
        <v>60</v>
      </c>
      <c r="J71" s="5" t="s">
        <v>60</v>
      </c>
      <c r="K71" s="5" t="s">
        <v>60</v>
      </c>
      <c r="L71" s="5" t="s">
        <v>60</v>
      </c>
    </row>
  </sheetData>
  <sheetProtection password="CE96" sheet="1" objects="1" scenarios="1"/>
  <mergeCells count="55">
    <mergeCell ref="A66:L66"/>
    <mergeCell ref="A68:A69"/>
    <mergeCell ref="B68:B69"/>
    <mergeCell ref="C68:C69"/>
    <mergeCell ref="D68:F68"/>
    <mergeCell ref="G68:I68"/>
    <mergeCell ref="J68:L68"/>
    <mergeCell ref="A55:C55"/>
    <mergeCell ref="A57:M57"/>
    <mergeCell ref="A59:F59"/>
    <mergeCell ref="A61:A62"/>
    <mergeCell ref="B61:B62"/>
    <mergeCell ref="C61:C62"/>
    <mergeCell ref="A47:M47"/>
    <mergeCell ref="A49:F49"/>
    <mergeCell ref="A51:A52"/>
    <mergeCell ref="B51:B52"/>
    <mergeCell ref="C51:C52"/>
    <mergeCell ref="A38:M38"/>
    <mergeCell ref="A40:F40"/>
    <mergeCell ref="A42:A43"/>
    <mergeCell ref="B42:B43"/>
    <mergeCell ref="C42:C43"/>
    <mergeCell ref="A29:C29"/>
    <mergeCell ref="A31:L31"/>
    <mergeCell ref="A33:A34"/>
    <mergeCell ref="B33:B34"/>
    <mergeCell ref="C33:C34"/>
    <mergeCell ref="D33:F33"/>
    <mergeCell ref="G33:I33"/>
    <mergeCell ref="J33:L33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689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690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691</v>
      </c>
      <c r="B4" s="26"/>
      <c r="C4" s="26"/>
      <c r="D4" s="26" t="s">
        <v>692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693</v>
      </c>
      <c r="B5" s="20" t="s">
        <v>694</v>
      </c>
      <c r="C5" s="20" t="s">
        <v>695</v>
      </c>
      <c r="D5" s="20" t="s">
        <v>696</v>
      </c>
      <c r="E5" s="20" t="s">
        <v>697</v>
      </c>
      <c r="F5" s="20" t="s">
        <v>698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699</v>
      </c>
      <c r="G6" s="5" t="s">
        <v>700</v>
      </c>
      <c r="H6" s="5" t="s">
        <v>701</v>
      </c>
      <c r="I6" s="5" t="s">
        <v>702</v>
      </c>
    </row>
    <row r="7" spans="1:9" ht="21" x14ac:dyDescent="0.15">
      <c r="A7" s="5" t="s">
        <v>703</v>
      </c>
      <c r="B7" s="5" t="s">
        <v>330</v>
      </c>
      <c r="C7" s="6" t="s">
        <v>704</v>
      </c>
      <c r="D7" s="6" t="s">
        <v>705</v>
      </c>
      <c r="E7" s="5" t="s">
        <v>706</v>
      </c>
      <c r="F7" s="8">
        <v>53700</v>
      </c>
      <c r="G7" s="8">
        <v>224700</v>
      </c>
      <c r="H7" s="8">
        <v>171000</v>
      </c>
      <c r="I7" s="6" t="s">
        <v>707</v>
      </c>
    </row>
    <row r="8" spans="1:9" ht="21" x14ac:dyDescent="0.15">
      <c r="A8" s="5" t="s">
        <v>703</v>
      </c>
      <c r="B8" s="5" t="s">
        <v>330</v>
      </c>
      <c r="C8" s="6" t="s">
        <v>704</v>
      </c>
      <c r="D8" s="6" t="s">
        <v>705</v>
      </c>
      <c r="E8" s="5" t="s">
        <v>708</v>
      </c>
      <c r="F8" s="8">
        <v>54400</v>
      </c>
      <c r="G8" s="8">
        <v>54400</v>
      </c>
      <c r="H8" s="8">
        <v>0</v>
      </c>
      <c r="I8" s="6" t="s">
        <v>707</v>
      </c>
    </row>
    <row r="9" spans="1:9" ht="21" x14ac:dyDescent="0.15">
      <c r="A9" s="5" t="s">
        <v>703</v>
      </c>
      <c r="B9" s="5" t="s">
        <v>330</v>
      </c>
      <c r="C9" s="6" t="s">
        <v>704</v>
      </c>
      <c r="D9" s="6" t="s">
        <v>705</v>
      </c>
      <c r="E9" s="5" t="s">
        <v>709</v>
      </c>
      <c r="F9" s="8">
        <v>54400</v>
      </c>
      <c r="G9" s="8">
        <v>54400</v>
      </c>
      <c r="H9" s="8">
        <v>0</v>
      </c>
      <c r="I9" s="6" t="s">
        <v>707</v>
      </c>
    </row>
    <row r="10" spans="1:9" ht="20.100000000000001" customHeight="1" x14ac:dyDescent="0.15">
      <c r="A10" s="27" t="s">
        <v>449</v>
      </c>
      <c r="B10" s="27"/>
      <c r="C10" s="27"/>
      <c r="D10" s="27"/>
      <c r="E10" s="27"/>
      <c r="F10" s="9">
        <f>SUM(F7:F9)</f>
        <v>162500</v>
      </c>
      <c r="G10" s="9">
        <f>SUM(G7:G9)</f>
        <v>333500</v>
      </c>
      <c r="H10" s="9">
        <f>SUM(H7:H9)</f>
        <v>171000</v>
      </c>
    </row>
    <row r="11" spans="1:9" ht="20.100000000000001" customHeight="1" x14ac:dyDescent="0.15"/>
    <row r="12" spans="1:9" ht="20.100000000000001" customHeight="1" x14ac:dyDescent="0.15">
      <c r="A12" s="26" t="s">
        <v>691</v>
      </c>
      <c r="B12" s="26"/>
      <c r="C12" s="26"/>
      <c r="D12" s="26" t="s">
        <v>710</v>
      </c>
      <c r="E12" s="26"/>
      <c r="F12" s="26"/>
      <c r="G12" s="26"/>
      <c r="H12" s="26"/>
      <c r="I12" s="26"/>
    </row>
    <row r="13" spans="1:9" ht="20.100000000000001" customHeight="1" x14ac:dyDescent="0.15">
      <c r="A13" s="20" t="s">
        <v>693</v>
      </c>
      <c r="B13" s="20" t="s">
        <v>694</v>
      </c>
      <c r="C13" s="20" t="s">
        <v>695</v>
      </c>
      <c r="D13" s="20" t="s">
        <v>696</v>
      </c>
      <c r="E13" s="20" t="s">
        <v>697</v>
      </c>
      <c r="F13" s="20" t="s">
        <v>698</v>
      </c>
      <c r="G13" s="20"/>
      <c r="H13" s="20"/>
      <c r="I13" s="20"/>
    </row>
    <row r="14" spans="1:9" ht="20.100000000000001" customHeight="1" x14ac:dyDescent="0.15">
      <c r="A14" s="20"/>
      <c r="B14" s="20"/>
      <c r="C14" s="20"/>
      <c r="D14" s="20"/>
      <c r="E14" s="20"/>
      <c r="F14" s="5" t="s">
        <v>699</v>
      </c>
      <c r="G14" s="5" t="s">
        <v>700</v>
      </c>
      <c r="H14" s="5" t="s">
        <v>701</v>
      </c>
      <c r="I14" s="5" t="s">
        <v>702</v>
      </c>
    </row>
    <row r="15" spans="1:9" ht="20.100000000000001" customHeight="1" x14ac:dyDescent="0.15">
      <c r="A15" s="20" t="s">
        <v>711</v>
      </c>
      <c r="B15" s="20"/>
      <c r="C15" s="20"/>
      <c r="D15" s="20"/>
      <c r="E15" s="20"/>
      <c r="F15" s="20"/>
      <c r="G15" s="20"/>
      <c r="H15" s="20"/>
      <c r="I15" s="20"/>
    </row>
    <row r="16" spans="1:9" ht="20.100000000000001" customHeight="1" x14ac:dyDescent="0.15"/>
    <row r="17" spans="1:9" ht="20.100000000000001" customHeight="1" x14ac:dyDescent="0.15">
      <c r="A17" s="26" t="s">
        <v>691</v>
      </c>
      <c r="B17" s="26"/>
      <c r="C17" s="26"/>
      <c r="D17" s="26" t="s">
        <v>712</v>
      </c>
      <c r="E17" s="26"/>
      <c r="F17" s="26"/>
      <c r="G17" s="26"/>
      <c r="H17" s="26"/>
      <c r="I17" s="26"/>
    </row>
    <row r="18" spans="1:9" ht="20.100000000000001" customHeight="1" x14ac:dyDescent="0.15">
      <c r="A18" s="20" t="s">
        <v>693</v>
      </c>
      <c r="B18" s="20" t="s">
        <v>694</v>
      </c>
      <c r="C18" s="20" t="s">
        <v>695</v>
      </c>
      <c r="D18" s="20" t="s">
        <v>696</v>
      </c>
      <c r="E18" s="20" t="s">
        <v>697</v>
      </c>
      <c r="F18" s="20" t="s">
        <v>698</v>
      </c>
      <c r="G18" s="20"/>
      <c r="H18" s="20"/>
      <c r="I18" s="20"/>
    </row>
    <row r="19" spans="1:9" ht="20.100000000000001" customHeight="1" x14ac:dyDescent="0.15">
      <c r="A19" s="20"/>
      <c r="B19" s="20"/>
      <c r="C19" s="20"/>
      <c r="D19" s="20"/>
      <c r="E19" s="20"/>
      <c r="F19" s="5" t="s">
        <v>699</v>
      </c>
      <c r="G19" s="5" t="s">
        <v>700</v>
      </c>
      <c r="H19" s="5" t="s">
        <v>701</v>
      </c>
      <c r="I19" s="5" t="s">
        <v>702</v>
      </c>
    </row>
    <row r="20" spans="1:9" ht="20.100000000000001" customHeight="1" x14ac:dyDescent="0.15">
      <c r="A20" s="20" t="s">
        <v>711</v>
      </c>
      <c r="B20" s="20"/>
      <c r="C20" s="20"/>
      <c r="D20" s="20"/>
      <c r="E20" s="20"/>
      <c r="F20" s="20"/>
      <c r="G20" s="20"/>
      <c r="H20" s="20"/>
      <c r="I20" s="20"/>
    </row>
    <row r="21" spans="1:9" ht="20.100000000000001" customHeight="1" x14ac:dyDescent="0.15"/>
    <row r="22" spans="1:9" ht="20.100000000000001" customHeight="1" x14ac:dyDescent="0.15">
      <c r="A22" s="26" t="s">
        <v>691</v>
      </c>
      <c r="B22" s="26"/>
      <c r="C22" s="26"/>
      <c r="D22" s="26" t="s">
        <v>713</v>
      </c>
      <c r="E22" s="26"/>
      <c r="F22" s="26"/>
      <c r="G22" s="26"/>
      <c r="H22" s="26"/>
      <c r="I22" s="26"/>
    </row>
    <row r="23" spans="1:9" ht="20.100000000000001" customHeight="1" x14ac:dyDescent="0.15">
      <c r="A23" s="20" t="s">
        <v>693</v>
      </c>
      <c r="B23" s="20" t="s">
        <v>694</v>
      </c>
      <c r="C23" s="20" t="s">
        <v>695</v>
      </c>
      <c r="D23" s="20" t="s">
        <v>696</v>
      </c>
      <c r="E23" s="20" t="s">
        <v>697</v>
      </c>
      <c r="F23" s="20" t="s">
        <v>698</v>
      </c>
      <c r="G23" s="20"/>
      <c r="H23" s="20"/>
      <c r="I23" s="20"/>
    </row>
    <row r="24" spans="1:9" ht="20.100000000000001" customHeight="1" x14ac:dyDescent="0.15">
      <c r="A24" s="20"/>
      <c r="B24" s="20"/>
      <c r="C24" s="20"/>
      <c r="D24" s="20"/>
      <c r="E24" s="20"/>
      <c r="F24" s="5" t="s">
        <v>699</v>
      </c>
      <c r="G24" s="5" t="s">
        <v>700</v>
      </c>
      <c r="H24" s="5" t="s">
        <v>701</v>
      </c>
      <c r="I24" s="5" t="s">
        <v>702</v>
      </c>
    </row>
    <row r="25" spans="1:9" ht="20.100000000000001" customHeight="1" x14ac:dyDescent="0.15">
      <c r="A25" s="20" t="s">
        <v>711</v>
      </c>
      <c r="B25" s="20"/>
      <c r="C25" s="20"/>
      <c r="D25" s="20"/>
      <c r="E25" s="20"/>
      <c r="F25" s="20"/>
      <c r="G25" s="20"/>
      <c r="H25" s="20"/>
      <c r="I25" s="20"/>
    </row>
  </sheetData>
  <sheetProtection password="CE96" sheet="1" objects="1" scenarios="1"/>
  <mergeCells count="38">
    <mergeCell ref="A25:I25"/>
    <mergeCell ref="A20:I20"/>
    <mergeCell ref="A22:C22"/>
    <mergeCell ref="D22:I22"/>
    <mergeCell ref="A23:A24"/>
    <mergeCell ref="B23:B24"/>
    <mergeCell ref="C23:C24"/>
    <mergeCell ref="D23:D24"/>
    <mergeCell ref="E23:E24"/>
    <mergeCell ref="F23:I23"/>
    <mergeCell ref="A15:I15"/>
    <mergeCell ref="A17:C17"/>
    <mergeCell ref="D17:I17"/>
    <mergeCell ref="A18:A19"/>
    <mergeCell ref="B18:B19"/>
    <mergeCell ref="C18:C19"/>
    <mergeCell ref="D18:D19"/>
    <mergeCell ref="E18:E19"/>
    <mergeCell ref="F18:I18"/>
    <mergeCell ref="A10:E10"/>
    <mergeCell ref="A12:C12"/>
    <mergeCell ref="D12:I12"/>
    <mergeCell ref="A13:A14"/>
    <mergeCell ref="B13:B14"/>
    <mergeCell ref="C13:C14"/>
    <mergeCell ref="D13:D14"/>
    <mergeCell ref="E13:E14"/>
    <mergeCell ref="F13:I13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&amp;K00-00922062.RBS.177415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2022-09-20T08:45:50Z</dcterms:modified>
</cp:coreProperties>
</file>