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75" windowWidth="2073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18" i="1" l="1"/>
  <c r="G118" i="1"/>
  <c r="H118" i="1"/>
  <c r="I118" i="1"/>
  <c r="J118" i="1"/>
  <c r="L118" i="1"/>
  <c r="A203" i="1"/>
  <c r="A185" i="1"/>
  <c r="B185" i="1"/>
  <c r="F194" i="1"/>
  <c r="G194" i="1"/>
  <c r="H194" i="1"/>
  <c r="I194" i="1"/>
  <c r="J194" i="1"/>
  <c r="L194" i="1"/>
  <c r="L184" i="1" l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81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176" i="1" l="1"/>
  <c r="L100" i="1"/>
  <c r="I81" i="1"/>
  <c r="G62" i="1"/>
</calcChain>
</file>

<file path=xl/sharedStrings.xml><?xml version="1.0" encoding="utf-8"?>
<sst xmlns="http://schemas.openxmlformats.org/spreadsheetml/2006/main" count="280" uniqueCount="82">
  <si>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</si>
  <si>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</si>
  <si>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</si>
  <si>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</si>
  <si>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</si>
  <si>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</si>
  <si>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</si>
  <si>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</si>
  <si>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</si>
  <si>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</si>
  <si>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</si>
  <si>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</si>
  <si>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</si>
  <si>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</si>
  <si>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</si>
  <si>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</si>
  <si>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</si>
  <si>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</si>
  <si>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</si>
  <si>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</si>
  <si>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</si>
  <si>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</si>
  <si>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</si>
  <si>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</si>
  <si>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</si>
  <si>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</si>
  <si>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</si>
  <si>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</si>
  <si>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</si>
  <si>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</si>
  <si>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</si>
  <si>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</si>
  <si>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</si>
  <si>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</si>
  <si>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</si>
  <si>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</si>
  <si>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</si>
  <si>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</si>
  <si>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гимназия г. Слободского</t>
  </si>
  <si>
    <t>Председатель Совета Слободского РайПО</t>
  </si>
  <si>
    <t>Коврова Н. С.</t>
  </si>
  <si>
    <t>Тефтели с рисом</t>
  </si>
  <si>
    <t>90/30</t>
  </si>
  <si>
    <t>Чай с сахаром</t>
  </si>
  <si>
    <t>200/15</t>
  </si>
  <si>
    <t>Макаронные изделия отварные</t>
  </si>
  <si>
    <t>Хлеб Жито йодированный</t>
  </si>
  <si>
    <t>салат</t>
  </si>
  <si>
    <t>Салат из белокочанной капусты</t>
  </si>
  <si>
    <t>Котлета "Заводская"</t>
  </si>
  <si>
    <t>Картофельное пюре по-домашнему</t>
  </si>
  <si>
    <t>Напиток из плодов шиповника</t>
  </si>
  <si>
    <t xml:space="preserve"> Салат из свеклы отварной</t>
  </si>
  <si>
    <t>Грудки куриные отварные</t>
  </si>
  <si>
    <t>Каша гречневая рассыпчатая</t>
  </si>
  <si>
    <t>Компот из смеси сухофруктов</t>
  </si>
  <si>
    <t>Салат Витаминный</t>
  </si>
  <si>
    <t>150/10</t>
  </si>
  <si>
    <t>Омлет натуральный с маслом сливочным</t>
  </si>
  <si>
    <t>Какао с молоком</t>
  </si>
  <si>
    <t>Хлеб пшеничный "Раменский"</t>
  </si>
  <si>
    <t>Котлеты рубленые из птицы</t>
  </si>
  <si>
    <t>Компот из свежих плодов</t>
  </si>
  <si>
    <t>Салат "Весенний"</t>
  </si>
  <si>
    <t>Соус томатный</t>
  </si>
  <si>
    <t>дополнение</t>
  </si>
  <si>
    <t>Котлета мясная "Особая"</t>
  </si>
  <si>
    <t>Рис с овощами</t>
  </si>
  <si>
    <t>Компот из свежих ягод</t>
  </si>
  <si>
    <t>Котлета рыбная "Чебурашка"</t>
  </si>
  <si>
    <t xml:space="preserve">Салат из белокочанной капусты </t>
  </si>
  <si>
    <t>Котлеты рубленые мз птицы</t>
  </si>
  <si>
    <t>Салат из моркови с изюмом</t>
  </si>
  <si>
    <t>Кофейный напиток</t>
  </si>
  <si>
    <t>Тефтели куриные в соусе</t>
  </si>
  <si>
    <t>Салат из свеклы отварной</t>
  </si>
  <si>
    <t>Фрикадельки в соусе</t>
  </si>
  <si>
    <t>Картофельное пюре по-домашнему с маслом сливочным</t>
  </si>
  <si>
    <t>Чай с сахаром и лимоном</t>
  </si>
  <si>
    <t>200/15/5</t>
  </si>
  <si>
    <t>Бутерброд с сыром</t>
  </si>
  <si>
    <t>25/15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</si>
</sst>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1" fontId="0" fillId="4" borderId="2" xfId="0" applyNumberFormat="1" applyFill="1" applyBorder="1" applyProtection="1">
      <protection locked="0"/>
    </xf>
    <xf numFmtId="1" fontId="0" fillId="4" borderId="4" xfId="0" applyNumberFormat="1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4" xfId="0" applyFont="1" applyFill="1" applyBorder="1" applyAlignment="1" applyProtection="1">
      <alignment horizontal="center" vertical="top" wrapText="1"/>
      <protection locked="0"/>
    </xf>
    <xf numFmtId="0" fontId="12" fillId="5" borderId="4" xfId="0" applyFont="1" applyFill="1" applyBorder="1" applyAlignment="1">
      <alignment vertical="top" wrapText="1"/>
    </xf>
    <xf numFmtId="0" fontId="12" fillId="5" borderId="4" xfId="0" applyFont="1" applyFill="1" applyBorder="1" applyAlignment="1">
      <alignment horizontal="center" vertical="top" wrapText="1"/>
    </xf>
    <xf numFmtId="0" fontId="1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top" wrapText="1"/>
    </xf>
    <xf numFmtId="0" fontId="3" fillId="3" borderId="22" xfId="0" applyFont="1" applyFill="1" applyBorder="1" applyAlignment="1">
      <alignment horizontal="center" vertical="top" wrapText="1"/>
    </xf>
    <xf numFmtId="0" fontId="3" fillId="5" borderId="6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/>
    </xf>
    <xf numFmtId="0" fontId="13" fillId="5" borderId="6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/>
    </xf>
    <xf numFmtId="0" fontId="0" fillId="2" borderId="5" xfId="0" applyFill="1" applyBorder="1" applyProtection="1">
      <protection locked="0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26" xfId="0" applyFont="1" applyFill="1" applyBorder="1" applyAlignment="1" applyProtection="1">
      <alignment horizontal="center" vertical="top" wrapText="1"/>
      <protection locked="0"/>
    </xf>
    <xf numFmtId="0" fontId="3" fillId="0" borderId="23" xfId="0" applyFont="1" applyBorder="1" applyAlignment="1">
      <alignment horizontal="center"/>
    </xf>
    <xf numFmtId="0" fontId="6" fillId="0" borderId="25" xfId="0" applyFont="1" applyBorder="1" applyAlignment="1" applyProtection="1">
      <alignment horizontal="right"/>
      <protection locked="0"/>
    </xf>
    <xf numFmtId="0" fontId="1" fillId="5" borderId="2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 applyProtection="1">
      <alignment vertical="top" wrapText="1"/>
      <protection locked="0"/>
    </xf>
    <xf numFmtId="0" fontId="12" fillId="2" borderId="4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1" fontId="0" fillId="4" borderId="4" xfId="0" applyNumberFormat="1" applyFill="1" applyBorder="1" applyAlignment="1" applyProtection="1">
      <alignment horizontal="center"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3" fillId="5" borderId="8" xfId="0" applyFont="1" applyFill="1" applyBorder="1" applyAlignment="1">
      <alignment horizontal="center" vertical="top" wrapText="1"/>
    </xf>
    <xf numFmtId="0" fontId="12" fillId="5" borderId="25" xfId="0" applyFont="1" applyFill="1" applyBorder="1" applyAlignment="1">
      <alignment horizontal="center" vertical="top" wrapText="1"/>
    </xf>
    <xf numFmtId="0" fontId="3" fillId="5" borderId="15" xfId="0" applyFont="1" applyFill="1" applyBorder="1" applyAlignment="1">
      <alignment horizontal="center" vertical="top" wrapText="1"/>
    </xf>
    <xf numFmtId="0" fontId="12" fillId="5" borderId="24" xfId="0" applyFont="1" applyFill="1" applyBorder="1" applyAlignment="1">
      <alignment horizontal="center" vertical="top" wrapText="1"/>
    </xf>
    <xf numFmtId="0" fontId="3" fillId="3" borderId="27" xfId="0" applyFont="1" applyFill="1" applyBorder="1" applyAlignment="1">
      <alignment horizontal="center" vertical="top" wrapText="1"/>
    </xf>
    <xf numFmtId="1" fontId="12" fillId="4" borderId="6" xfId="0" applyNumberFormat="1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2"/>
  <sheetViews>
    <sheetView tabSelected="1" workbookViewId="0">
      <pane xSplit="4" ySplit="5" topLeftCell="E126" activePane="bottomRight" state="frozen"/>
      <selection pane="topRight" activeCell="E1" sqref="E1"/>
      <selection pane="bottomLeft" activeCell="A6" sqref="A6"/>
      <selection pane="bottomRight" activeCell="L180" sqref="L18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0" t="s">
        <v>38</v>
      </c>
      <c r="D1" s="51"/>
      <c r="E1" s="51"/>
      <c r="F1" s="12" t="s">
        <v>15</v>
      </c>
      <c r="G1" s="2" t="s">
        <v>16</v>
      </c>
      <c r="H1" s="52" t="s">
        <v>39</v>
      </c>
      <c r="I1" s="52"/>
      <c r="J1" s="52"/>
      <c r="K1" s="52"/>
    </row>
    <row r="2" spans="1:12" ht="18" x14ac:dyDescent="0.2">
      <c r="A2" s="32" t="s">
        <v>5</v>
      </c>
      <c r="C2" s="2"/>
      <c r="G2" s="2" t="s">
        <v>17</v>
      </c>
      <c r="H2" s="52" t="s">
        <v>40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5">
        <v>1</v>
      </c>
      <c r="I3" s="45">
        <v>9</v>
      </c>
      <c r="J3" s="46">
        <v>2023</v>
      </c>
      <c r="K3" s="47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3.75" x14ac:dyDescent="0.2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6" t="s">
        <v>41</v>
      </c>
      <c r="F6" s="37" t="s">
        <v>42</v>
      </c>
      <c r="G6" s="37">
        <v>14.6</v>
      </c>
      <c r="H6" s="37">
        <v>16.600000000000001</v>
      </c>
      <c r="I6" s="37">
        <v>41.8</v>
      </c>
      <c r="J6" s="37">
        <v>383.6</v>
      </c>
      <c r="K6" s="38"/>
      <c r="L6" s="37">
        <v>43.7</v>
      </c>
    </row>
    <row r="7" spans="1:12" ht="15" x14ac:dyDescent="0.25">
      <c r="A7" s="23"/>
      <c r="B7" s="15"/>
      <c r="C7" s="11"/>
      <c r="D7" s="6" t="s">
        <v>28</v>
      </c>
      <c r="E7" s="39" t="s">
        <v>45</v>
      </c>
      <c r="F7" s="40">
        <v>150</v>
      </c>
      <c r="G7" s="40">
        <v>2.2000000000000002</v>
      </c>
      <c r="H7" s="40">
        <v>1.2</v>
      </c>
      <c r="I7" s="40">
        <v>24.3</v>
      </c>
      <c r="J7" s="40">
        <v>114.6</v>
      </c>
      <c r="K7" s="41"/>
      <c r="L7" s="40">
        <v>21.44</v>
      </c>
    </row>
    <row r="8" spans="1:12" ht="15" x14ac:dyDescent="0.25">
      <c r="A8" s="23"/>
      <c r="B8" s="15"/>
      <c r="C8" s="11"/>
      <c r="D8" s="7" t="s">
        <v>21</v>
      </c>
      <c r="E8" s="39" t="s">
        <v>43</v>
      </c>
      <c r="F8" s="40" t="s">
        <v>44</v>
      </c>
      <c r="G8" s="40">
        <v>0.2</v>
      </c>
      <c r="H8" s="40">
        <v>0</v>
      </c>
      <c r="I8" s="40">
        <v>14</v>
      </c>
      <c r="J8" s="40">
        <v>56.1</v>
      </c>
      <c r="K8" s="41"/>
      <c r="L8" s="40">
        <v>3.35</v>
      </c>
    </row>
    <row r="9" spans="1:12" ht="15" x14ac:dyDescent="0.25">
      <c r="A9" s="23"/>
      <c r="B9" s="15"/>
      <c r="C9" s="11"/>
      <c r="D9" s="7" t="s">
        <v>22</v>
      </c>
      <c r="E9" s="39" t="s">
        <v>46</v>
      </c>
      <c r="F9" s="40">
        <v>25</v>
      </c>
      <c r="G9" s="40">
        <v>1.9</v>
      </c>
      <c r="H9" s="40">
        <v>0.6</v>
      </c>
      <c r="I9" s="40">
        <v>11.8</v>
      </c>
      <c r="J9" s="40">
        <v>58.8</v>
      </c>
      <c r="K9" s="41"/>
      <c r="L9" s="40">
        <v>2.5</v>
      </c>
    </row>
    <row r="10" spans="1:12" ht="15" x14ac:dyDescent="0.2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 t="s">
        <v>47</v>
      </c>
      <c r="E11" s="39" t="s">
        <v>48</v>
      </c>
      <c r="F11" s="40">
        <v>60</v>
      </c>
      <c r="G11" s="40">
        <v>1</v>
      </c>
      <c r="H11" s="40">
        <v>3.1</v>
      </c>
      <c r="I11" s="40">
        <v>4.5999999999999996</v>
      </c>
      <c r="J11" s="40">
        <v>21.3</v>
      </c>
      <c r="K11" s="41"/>
      <c r="L11" s="40">
        <v>3.01</v>
      </c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235</v>
      </c>
      <c r="G13" s="19">
        <f t="shared" ref="G13:J13" si="0">SUM(G6:G12)</f>
        <v>19.899999999999999</v>
      </c>
      <c r="H13" s="19">
        <f t="shared" si="0"/>
        <v>21.500000000000004</v>
      </c>
      <c r="I13" s="19">
        <f t="shared" si="0"/>
        <v>96.499999999999986</v>
      </c>
      <c r="J13" s="19">
        <f t="shared" si="0"/>
        <v>634.4</v>
      </c>
      <c r="K13" s="25"/>
      <c r="L13" s="19">
        <f t="shared" ref="L13" si="1">SUM(L6:L12)</f>
        <v>74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7">
        <f>A6</f>
        <v>1</v>
      </c>
      <c r="B24" s="28">
        <f>B6</f>
        <v>1</v>
      </c>
      <c r="C24" s="53" t="s">
        <v>4</v>
      </c>
      <c r="D24" s="54"/>
      <c r="E24" s="29"/>
      <c r="F24" s="30">
        <f>F13+F23</f>
        <v>235</v>
      </c>
      <c r="G24" s="30">
        <f t="shared" ref="G24:J24" si="4">G13+G23</f>
        <v>19.899999999999999</v>
      </c>
      <c r="H24" s="30">
        <f t="shared" si="4"/>
        <v>21.500000000000004</v>
      </c>
      <c r="I24" s="30">
        <f t="shared" si="4"/>
        <v>96.499999999999986</v>
      </c>
      <c r="J24" s="30">
        <f t="shared" si="4"/>
        <v>634.4</v>
      </c>
      <c r="K24" s="30"/>
      <c r="L24" s="30">
        <f t="shared" ref="L24" si="5">L13+L23</f>
        <v>74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6" t="s">
        <v>49</v>
      </c>
      <c r="F25" s="37">
        <v>90</v>
      </c>
      <c r="G25" s="37">
        <v>14.4</v>
      </c>
      <c r="H25" s="37">
        <v>7.7</v>
      </c>
      <c r="I25" s="37">
        <v>35.799999999999997</v>
      </c>
      <c r="J25" s="37">
        <v>279.60000000000002</v>
      </c>
      <c r="K25" s="38"/>
      <c r="L25" s="37">
        <v>44.08</v>
      </c>
    </row>
    <row r="26" spans="1:12" ht="15" x14ac:dyDescent="0.25">
      <c r="A26" s="14"/>
      <c r="B26" s="15"/>
      <c r="C26" s="11"/>
      <c r="D26" s="6" t="s">
        <v>28</v>
      </c>
      <c r="E26" s="39" t="s">
        <v>50</v>
      </c>
      <c r="F26" s="40">
        <v>150</v>
      </c>
      <c r="G26" s="40">
        <v>4.0999999999999996</v>
      </c>
      <c r="H26" s="40">
        <v>1.8</v>
      </c>
      <c r="I26" s="40">
        <v>22.4</v>
      </c>
      <c r="J26" s="40">
        <v>120.5</v>
      </c>
      <c r="K26" s="41"/>
      <c r="L26" s="40">
        <v>14.93</v>
      </c>
    </row>
    <row r="27" spans="1:12" ht="15" x14ac:dyDescent="0.25">
      <c r="A27" s="14"/>
      <c r="B27" s="15"/>
      <c r="C27" s="11"/>
      <c r="D27" s="7" t="s">
        <v>21</v>
      </c>
      <c r="E27" s="39" t="s">
        <v>51</v>
      </c>
      <c r="F27" s="40">
        <v>200</v>
      </c>
      <c r="G27" s="40">
        <v>0.4</v>
      </c>
      <c r="H27" s="40">
        <v>0</v>
      </c>
      <c r="I27" s="40">
        <v>28.9</v>
      </c>
      <c r="J27" s="40">
        <v>122.9</v>
      </c>
      <c r="K27" s="41"/>
      <c r="L27" s="40">
        <v>9.1199999999999992</v>
      </c>
    </row>
    <row r="28" spans="1:12" ht="15" x14ac:dyDescent="0.25">
      <c r="A28" s="14"/>
      <c r="B28" s="15"/>
      <c r="C28" s="11"/>
      <c r="D28" s="7" t="s">
        <v>22</v>
      </c>
      <c r="E28" s="39" t="s">
        <v>46</v>
      </c>
      <c r="F28" s="40">
        <v>25</v>
      </c>
      <c r="G28" s="40">
        <v>1.9</v>
      </c>
      <c r="H28" s="40">
        <v>0.6</v>
      </c>
      <c r="I28" s="40">
        <v>11.8</v>
      </c>
      <c r="J28" s="40">
        <v>58.8</v>
      </c>
      <c r="K28" s="41"/>
      <c r="L28" s="40">
        <v>2.5</v>
      </c>
    </row>
    <row r="29" spans="1:12" ht="15" x14ac:dyDescent="0.2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 t="s">
        <v>47</v>
      </c>
      <c r="E30" s="39" t="s">
        <v>52</v>
      </c>
      <c r="F30" s="40">
        <v>60</v>
      </c>
      <c r="G30" s="40">
        <v>1.1000000000000001</v>
      </c>
      <c r="H30" s="40">
        <v>9.6</v>
      </c>
      <c r="I30" s="40">
        <v>6.4</v>
      </c>
      <c r="J30" s="40">
        <v>112.2</v>
      </c>
      <c r="K30" s="41"/>
      <c r="L30" s="40">
        <v>3.37</v>
      </c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525</v>
      </c>
      <c r="G32" s="19">
        <f t="shared" ref="G32" si="6">SUM(G25:G31)</f>
        <v>21.9</v>
      </c>
      <c r="H32" s="19">
        <f t="shared" ref="H32" si="7">SUM(H25:H31)</f>
        <v>19.7</v>
      </c>
      <c r="I32" s="19">
        <f t="shared" ref="I32" si="8">SUM(I25:I31)</f>
        <v>105.3</v>
      </c>
      <c r="J32" s="19">
        <f t="shared" ref="J32:L32" si="9">SUM(J25:J31)</f>
        <v>694</v>
      </c>
      <c r="K32" s="25"/>
      <c r="L32" s="19">
        <f t="shared" si="9"/>
        <v>74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1">
        <f>A25</f>
        <v>1</v>
      </c>
      <c r="B43" s="31">
        <f>B25</f>
        <v>2</v>
      </c>
      <c r="C43" s="53" t="s">
        <v>4</v>
      </c>
      <c r="D43" s="54"/>
      <c r="E43" s="29"/>
      <c r="F43" s="30">
        <f>F32+F42</f>
        <v>525</v>
      </c>
      <c r="G43" s="30">
        <f t="shared" ref="G43" si="14">G32+G42</f>
        <v>21.9</v>
      </c>
      <c r="H43" s="30">
        <f t="shared" ref="H43" si="15">H32+H42</f>
        <v>19.7</v>
      </c>
      <c r="I43" s="30">
        <f t="shared" ref="I43" si="16">I32+I42</f>
        <v>105.3</v>
      </c>
      <c r="J43" s="30">
        <f t="shared" ref="J43:L43" si="17">J32+J42</f>
        <v>694</v>
      </c>
      <c r="K43" s="30"/>
      <c r="L43" s="30">
        <f t="shared" si="17"/>
        <v>74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6" t="s">
        <v>53</v>
      </c>
      <c r="F44" s="37">
        <v>90</v>
      </c>
      <c r="G44" s="37">
        <v>8.1999999999999993</v>
      </c>
      <c r="H44" s="37">
        <v>10.3</v>
      </c>
      <c r="I44" s="37">
        <v>10.8</v>
      </c>
      <c r="J44" s="37">
        <v>203.8</v>
      </c>
      <c r="K44" s="38"/>
      <c r="L44" s="37">
        <v>55.41</v>
      </c>
    </row>
    <row r="45" spans="1:12" ht="15" x14ac:dyDescent="0.25">
      <c r="A45" s="23"/>
      <c r="B45" s="15"/>
      <c r="C45" s="11"/>
      <c r="D45" s="6" t="s">
        <v>28</v>
      </c>
      <c r="E45" s="39" t="s">
        <v>54</v>
      </c>
      <c r="F45" s="40">
        <v>150</v>
      </c>
      <c r="G45" s="40">
        <v>10</v>
      </c>
      <c r="H45" s="40">
        <v>5.5</v>
      </c>
      <c r="I45" s="40">
        <v>43.2</v>
      </c>
      <c r="J45" s="40">
        <v>255.4</v>
      </c>
      <c r="K45" s="41"/>
      <c r="L45" s="40">
        <v>6.65</v>
      </c>
    </row>
    <row r="46" spans="1:12" ht="15" x14ac:dyDescent="0.25">
      <c r="A46" s="23"/>
      <c r="B46" s="15"/>
      <c r="C46" s="11"/>
      <c r="D46" s="7" t="s">
        <v>21</v>
      </c>
      <c r="E46" s="39" t="s">
        <v>55</v>
      </c>
      <c r="F46" s="40">
        <v>200</v>
      </c>
      <c r="G46" s="40">
        <v>0.4</v>
      </c>
      <c r="H46" s="40">
        <v>0</v>
      </c>
      <c r="I46" s="40">
        <v>28.9</v>
      </c>
      <c r="J46" s="40">
        <v>122.9</v>
      </c>
      <c r="K46" s="41"/>
      <c r="L46" s="40">
        <v>3.93</v>
      </c>
    </row>
    <row r="47" spans="1:12" ht="15" x14ac:dyDescent="0.25">
      <c r="A47" s="23"/>
      <c r="B47" s="15"/>
      <c r="C47" s="11"/>
      <c r="D47" s="7" t="s">
        <v>22</v>
      </c>
      <c r="E47" s="39" t="s">
        <v>46</v>
      </c>
      <c r="F47" s="40">
        <v>25</v>
      </c>
      <c r="G47" s="40">
        <v>1.9</v>
      </c>
      <c r="H47" s="40">
        <v>0.6</v>
      </c>
      <c r="I47" s="40">
        <v>11.8</v>
      </c>
      <c r="J47" s="40">
        <v>58.8</v>
      </c>
      <c r="K47" s="41"/>
      <c r="L47" s="40">
        <v>2.5</v>
      </c>
    </row>
    <row r="48" spans="1:12" ht="15" x14ac:dyDescent="0.2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 t="s">
        <v>47</v>
      </c>
      <c r="E49" s="39" t="s">
        <v>56</v>
      </c>
      <c r="F49" s="40">
        <v>60</v>
      </c>
      <c r="G49" s="40">
        <v>0.9</v>
      </c>
      <c r="H49" s="40">
        <v>18.899999999999999</v>
      </c>
      <c r="I49" s="40">
        <v>4.9000000000000004</v>
      </c>
      <c r="J49" s="40">
        <v>185.1</v>
      </c>
      <c r="K49" s="41"/>
      <c r="L49" s="40">
        <v>5.51</v>
      </c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525</v>
      </c>
      <c r="G51" s="19">
        <f t="shared" ref="G51" si="18">SUM(G44:G50)</f>
        <v>21.399999999999995</v>
      </c>
      <c r="H51" s="19">
        <f t="shared" ref="H51" si="19">SUM(H44:H50)</f>
        <v>35.299999999999997</v>
      </c>
      <c r="I51" s="19">
        <f t="shared" ref="I51" si="20">SUM(I44:I50)</f>
        <v>99.600000000000009</v>
      </c>
      <c r="J51" s="19">
        <f t="shared" ref="J51:L51" si="21">SUM(J44:J50)</f>
        <v>826</v>
      </c>
      <c r="K51" s="25"/>
      <c r="L51" s="19">
        <f t="shared" si="21"/>
        <v>74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7">
        <f>A44</f>
        <v>1</v>
      </c>
      <c r="B62" s="28">
        <f>B44</f>
        <v>3</v>
      </c>
      <c r="C62" s="53" t="s">
        <v>4</v>
      </c>
      <c r="D62" s="54"/>
      <c r="E62" s="29"/>
      <c r="F62" s="30">
        <f>F51+F61</f>
        <v>525</v>
      </c>
      <c r="G62" s="30">
        <f t="shared" ref="G62" si="26">G51+G61</f>
        <v>21.399999999999995</v>
      </c>
      <c r="H62" s="30">
        <f t="shared" ref="H62" si="27">H51+H61</f>
        <v>35.299999999999997</v>
      </c>
      <c r="I62" s="30">
        <f t="shared" ref="I62" si="28">I51+I61</f>
        <v>99.600000000000009</v>
      </c>
      <c r="J62" s="30">
        <f t="shared" ref="J62:L62" si="29">J51+J61</f>
        <v>826</v>
      </c>
      <c r="K62" s="30"/>
      <c r="L62" s="30">
        <f t="shared" si="29"/>
        <v>74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6" t="s">
        <v>58</v>
      </c>
      <c r="F63" s="37" t="s">
        <v>57</v>
      </c>
      <c r="G63" s="37">
        <v>17.600000000000001</v>
      </c>
      <c r="H63" s="37">
        <v>18.3</v>
      </c>
      <c r="I63" s="37">
        <v>52.8</v>
      </c>
      <c r="J63" s="37">
        <v>439</v>
      </c>
      <c r="K63" s="38"/>
      <c r="L63" s="37">
        <v>56.89</v>
      </c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23"/>
      <c r="B65" s="15"/>
      <c r="C65" s="11"/>
      <c r="D65" s="7" t="s">
        <v>21</v>
      </c>
      <c r="E65" s="39" t="s">
        <v>59</v>
      </c>
      <c r="F65" s="40">
        <v>200</v>
      </c>
      <c r="G65" s="40">
        <v>3.7</v>
      </c>
      <c r="H65" s="40">
        <v>2.9</v>
      </c>
      <c r="I65" s="40">
        <v>22.9</v>
      </c>
      <c r="J65" s="40">
        <v>130.80000000000001</v>
      </c>
      <c r="K65" s="41"/>
      <c r="L65" s="40">
        <v>14.61</v>
      </c>
    </row>
    <row r="66" spans="1:12" ht="15" x14ac:dyDescent="0.25">
      <c r="A66" s="23"/>
      <c r="B66" s="15"/>
      <c r="C66" s="11"/>
      <c r="D66" s="7" t="s">
        <v>22</v>
      </c>
      <c r="E66" s="39" t="s">
        <v>60</v>
      </c>
      <c r="F66" s="40">
        <v>25</v>
      </c>
      <c r="G66" s="40">
        <v>1.8</v>
      </c>
      <c r="H66" s="40">
        <v>0.5</v>
      </c>
      <c r="I66" s="40">
        <v>11.2</v>
      </c>
      <c r="J66" s="78">
        <v>54.9</v>
      </c>
      <c r="K66" s="41"/>
      <c r="L66" s="40">
        <v>2.5</v>
      </c>
    </row>
    <row r="67" spans="1:12" ht="15" x14ac:dyDescent="0.2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32</v>
      </c>
      <c r="E70" s="9"/>
      <c r="F70" s="19">
        <v>485</v>
      </c>
      <c r="G70" s="19">
        <f t="shared" ref="G70" si="30">SUM(G63:G69)</f>
        <v>23.1</v>
      </c>
      <c r="H70" s="19">
        <f t="shared" ref="H70" si="31">SUM(H63:H69)</f>
        <v>21.7</v>
      </c>
      <c r="I70" s="19">
        <f t="shared" ref="I70" si="32">SUM(I63:I69)</f>
        <v>86.899999999999991</v>
      </c>
      <c r="J70" s="19">
        <f t="shared" ref="J70:L70" si="33">SUM(J63:J69)</f>
        <v>624.69999999999993</v>
      </c>
      <c r="K70" s="25"/>
      <c r="L70" s="19">
        <f t="shared" si="33"/>
        <v>74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7">
        <f>A63</f>
        <v>1</v>
      </c>
      <c r="B81" s="28">
        <f>B63</f>
        <v>4</v>
      </c>
      <c r="C81" s="53" t="s">
        <v>4</v>
      </c>
      <c r="D81" s="54"/>
      <c r="E81" s="29"/>
      <c r="F81" s="30">
        <f>F70+F80</f>
        <v>485</v>
      </c>
      <c r="G81" s="30">
        <f t="shared" ref="G81" si="38">G70+G80</f>
        <v>23.1</v>
      </c>
      <c r="H81" s="30">
        <f t="shared" ref="H81" si="39">H70+H80</f>
        <v>21.7</v>
      </c>
      <c r="I81" s="30">
        <f t="shared" ref="I81" si="40">I70+I80</f>
        <v>86.899999999999991</v>
      </c>
      <c r="J81" s="30">
        <f t="shared" ref="J81:L81" si="41">J70+J80</f>
        <v>624.69999999999993</v>
      </c>
      <c r="K81" s="30"/>
      <c r="L81" s="30">
        <f t="shared" si="41"/>
        <v>74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6" t="s">
        <v>61</v>
      </c>
      <c r="F82" s="37">
        <v>90</v>
      </c>
      <c r="G82" s="37">
        <v>8.1999999999999993</v>
      </c>
      <c r="H82" s="37">
        <v>13.1</v>
      </c>
      <c r="I82" s="37">
        <v>22.9</v>
      </c>
      <c r="J82" s="49">
        <v>250.3</v>
      </c>
      <c r="K82" s="38"/>
      <c r="L82" s="37">
        <v>51.24</v>
      </c>
    </row>
    <row r="83" spans="1:12" ht="15" x14ac:dyDescent="0.25">
      <c r="A83" s="23"/>
      <c r="B83" s="15"/>
      <c r="C83" s="11"/>
      <c r="D83" s="6" t="s">
        <v>28</v>
      </c>
      <c r="E83" s="39" t="s">
        <v>45</v>
      </c>
      <c r="F83" s="40">
        <v>150</v>
      </c>
      <c r="G83" s="40">
        <v>2.2000000000000002</v>
      </c>
      <c r="H83" s="40">
        <v>1.2</v>
      </c>
      <c r="I83" s="40">
        <v>24.3</v>
      </c>
      <c r="J83" s="40">
        <v>114.6</v>
      </c>
      <c r="K83" s="41"/>
      <c r="L83" s="40">
        <v>9.5399999999999991</v>
      </c>
    </row>
    <row r="84" spans="1:12" ht="15" x14ac:dyDescent="0.25">
      <c r="A84" s="23"/>
      <c r="B84" s="15"/>
      <c r="C84" s="11"/>
      <c r="D84" s="7" t="s">
        <v>21</v>
      </c>
      <c r="E84" s="39" t="s">
        <v>62</v>
      </c>
      <c r="F84" s="40">
        <v>200</v>
      </c>
      <c r="G84" s="40">
        <v>0.3</v>
      </c>
      <c r="H84" s="40">
        <v>0.1</v>
      </c>
      <c r="I84" s="40">
        <v>23.8</v>
      </c>
      <c r="J84" s="40">
        <v>98.1</v>
      </c>
      <c r="K84" s="41"/>
      <c r="L84" s="40">
        <v>6.1</v>
      </c>
    </row>
    <row r="85" spans="1:12" ht="15" x14ac:dyDescent="0.25">
      <c r="A85" s="23"/>
      <c r="B85" s="15"/>
      <c r="C85" s="11"/>
      <c r="D85" s="7" t="s">
        <v>22</v>
      </c>
      <c r="E85" s="39" t="s">
        <v>46</v>
      </c>
      <c r="F85" s="40">
        <v>25</v>
      </c>
      <c r="G85" s="40">
        <v>1.9</v>
      </c>
      <c r="H85" s="40">
        <v>0.6</v>
      </c>
      <c r="I85" s="40">
        <v>11.8</v>
      </c>
      <c r="J85" s="40">
        <v>58.8</v>
      </c>
      <c r="K85" s="41"/>
      <c r="L85" s="40">
        <v>2.5</v>
      </c>
    </row>
    <row r="86" spans="1:12" ht="15" x14ac:dyDescent="0.2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 t="s">
        <v>47</v>
      </c>
      <c r="E87" s="39" t="s">
        <v>63</v>
      </c>
      <c r="F87" s="40">
        <v>60</v>
      </c>
      <c r="G87" s="40">
        <v>0.9</v>
      </c>
      <c r="H87" s="40">
        <v>1.6</v>
      </c>
      <c r="I87" s="40">
        <v>3.45</v>
      </c>
      <c r="J87" s="40">
        <v>31.95</v>
      </c>
      <c r="K87" s="41"/>
      <c r="L87" s="40">
        <v>4.62</v>
      </c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525</v>
      </c>
      <c r="G89" s="19">
        <f t="shared" ref="G89" si="42">SUM(G82:G88)</f>
        <v>13.5</v>
      </c>
      <c r="H89" s="19">
        <f t="shared" ref="H89" si="43">SUM(H82:H88)</f>
        <v>16.599999999999998</v>
      </c>
      <c r="I89" s="19">
        <f t="shared" ref="I89" si="44">SUM(I82:I88)</f>
        <v>86.25</v>
      </c>
      <c r="J89" s="19">
        <f t="shared" ref="J89:L89" si="45">SUM(J82:J88)</f>
        <v>553.75</v>
      </c>
      <c r="K89" s="25"/>
      <c r="L89" s="19">
        <f t="shared" si="45"/>
        <v>74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7">
        <f>A82</f>
        <v>1</v>
      </c>
      <c r="B100" s="28">
        <f>B82</f>
        <v>5</v>
      </c>
      <c r="C100" s="53" t="s">
        <v>4</v>
      </c>
      <c r="D100" s="54"/>
      <c r="E100" s="29"/>
      <c r="F100" s="30">
        <f>F89+F99</f>
        <v>525</v>
      </c>
      <c r="G100" s="30">
        <f t="shared" ref="G100" si="50">G89+G99</f>
        <v>13.5</v>
      </c>
      <c r="H100" s="30">
        <f t="shared" ref="H100" si="51">H89+H99</f>
        <v>16.599999999999998</v>
      </c>
      <c r="I100" s="30">
        <f t="shared" ref="I100" si="52">I89+I99</f>
        <v>86.25</v>
      </c>
      <c r="J100" s="30">
        <f t="shared" ref="J100:L100" si="53">J89+J99</f>
        <v>553.75</v>
      </c>
      <c r="K100" s="83"/>
      <c r="L100" s="61">
        <f t="shared" si="53"/>
        <v>74</v>
      </c>
    </row>
    <row r="101" spans="1:12" ht="15.75" customHeight="1" x14ac:dyDescent="0.2">
      <c r="A101" s="62">
        <v>1</v>
      </c>
      <c r="B101" s="62">
        <v>6</v>
      </c>
      <c r="C101" s="63" t="s">
        <v>19</v>
      </c>
      <c r="D101" s="59" t="s">
        <v>20</v>
      </c>
      <c r="E101" s="57" t="s">
        <v>76</v>
      </c>
      <c r="F101" s="58" t="s">
        <v>42</v>
      </c>
      <c r="G101" s="60">
        <v>13.3</v>
      </c>
      <c r="H101" s="60">
        <v>7.1</v>
      </c>
      <c r="I101" s="60">
        <v>16.600000000000001</v>
      </c>
      <c r="J101" s="60">
        <v>250.4</v>
      </c>
      <c r="K101" s="81"/>
      <c r="L101" s="79">
        <v>44.49</v>
      </c>
    </row>
    <row r="102" spans="1:12" ht="15.75" customHeight="1" x14ac:dyDescent="0.2">
      <c r="A102" s="64"/>
      <c r="B102" s="66"/>
      <c r="C102" s="65"/>
      <c r="D102" s="73" t="s">
        <v>28</v>
      </c>
      <c r="E102" s="57" t="s">
        <v>77</v>
      </c>
      <c r="F102" s="58">
        <v>150</v>
      </c>
      <c r="G102" s="58">
        <v>4.0999999999999996</v>
      </c>
      <c r="H102" s="58">
        <v>1.8</v>
      </c>
      <c r="I102" s="58">
        <v>22.4</v>
      </c>
      <c r="J102" s="58">
        <v>120.5</v>
      </c>
      <c r="K102" s="82"/>
      <c r="L102" s="80">
        <v>18.559999999999999</v>
      </c>
    </row>
    <row r="103" spans="1:12" ht="15" x14ac:dyDescent="0.25">
      <c r="A103" s="23"/>
      <c r="B103" s="15"/>
      <c r="C103" s="11"/>
      <c r="D103" s="8" t="s">
        <v>21</v>
      </c>
      <c r="E103" s="74" t="s">
        <v>78</v>
      </c>
      <c r="F103" s="75" t="s">
        <v>79</v>
      </c>
      <c r="G103" s="55">
        <v>0.2</v>
      </c>
      <c r="H103" s="55">
        <v>0</v>
      </c>
      <c r="I103" s="55">
        <v>14</v>
      </c>
      <c r="J103" s="77">
        <v>56.1</v>
      </c>
      <c r="K103" s="56"/>
      <c r="L103" s="55">
        <v>5.08</v>
      </c>
    </row>
    <row r="104" spans="1:12" ht="15" x14ac:dyDescent="0.25">
      <c r="A104" s="23"/>
      <c r="B104" s="15"/>
      <c r="C104" s="11"/>
      <c r="D104" s="6" t="s">
        <v>22</v>
      </c>
      <c r="E104" s="39" t="s">
        <v>46</v>
      </c>
      <c r="F104" s="40">
        <v>25</v>
      </c>
      <c r="G104" s="40">
        <v>1.9</v>
      </c>
      <c r="H104" s="40">
        <v>0.6</v>
      </c>
      <c r="I104" s="40">
        <v>11.8</v>
      </c>
      <c r="J104" s="78">
        <v>58.8</v>
      </c>
      <c r="K104" s="41"/>
      <c r="L104" s="40">
        <v>2.5</v>
      </c>
    </row>
    <row r="105" spans="1:12" ht="15" x14ac:dyDescent="0.2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7" t="s">
        <v>47</v>
      </c>
      <c r="E106" s="76" t="s">
        <v>75</v>
      </c>
      <c r="F106" s="40">
        <v>60</v>
      </c>
      <c r="G106" s="40">
        <v>1.1000000000000001</v>
      </c>
      <c r="H106" s="40">
        <v>9.6</v>
      </c>
      <c r="I106" s="40">
        <v>6.4</v>
      </c>
      <c r="J106" s="40">
        <v>112.2</v>
      </c>
      <c r="K106" s="41"/>
      <c r="L106" s="40">
        <v>3.37</v>
      </c>
    </row>
    <row r="107" spans="1:12" ht="15" x14ac:dyDescent="0.25">
      <c r="A107" s="23"/>
      <c r="B107" s="15"/>
      <c r="C107" s="11"/>
      <c r="D107" s="7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3"/>
      <c r="B108" s="15"/>
      <c r="C108" s="11"/>
      <c r="D108" s="67" t="s">
        <v>32</v>
      </c>
      <c r="E108" s="68"/>
      <c r="F108" s="69">
        <v>575</v>
      </c>
      <c r="G108" s="69">
        <v>20.6</v>
      </c>
      <c r="H108" s="69">
        <v>19.100000000000001</v>
      </c>
      <c r="I108" s="69">
        <v>71.2</v>
      </c>
      <c r="J108" s="84">
        <v>598.1</v>
      </c>
      <c r="K108" s="70"/>
      <c r="L108" s="69">
        <v>74</v>
      </c>
    </row>
    <row r="109" spans="1:12" ht="15" x14ac:dyDescent="0.25">
      <c r="A109" s="26">
        <v>1</v>
      </c>
      <c r="B109" s="71">
        <v>6</v>
      </c>
      <c r="C109" s="10" t="s">
        <v>24</v>
      </c>
      <c r="D109" s="6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15"/>
      <c r="B110" s="14"/>
      <c r="C110" s="11"/>
      <c r="D110" s="72" t="s">
        <v>26</v>
      </c>
      <c r="E110" s="9"/>
      <c r="F110" s="19"/>
      <c r="G110" s="19"/>
      <c r="H110" s="19"/>
      <c r="I110" s="19"/>
      <c r="J110" s="19"/>
      <c r="K110" s="25"/>
      <c r="L110" s="19"/>
    </row>
    <row r="111" spans="1:12" ht="15" x14ac:dyDescent="0.25">
      <c r="A111" s="23"/>
      <c r="B111" s="14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7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7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SUM(F111:F117)</f>
        <v>0</v>
      </c>
      <c r="G118" s="19">
        <f>SUM(G111:G117)</f>
        <v>0</v>
      </c>
      <c r="H118" s="19">
        <f>SUM(H111:H117)</f>
        <v>0</v>
      </c>
      <c r="I118" s="19">
        <f>SUM(I111:I117)</f>
        <v>0</v>
      </c>
      <c r="J118" s="19">
        <f>SUM(J111:J117)</f>
        <v>0</v>
      </c>
      <c r="K118" s="25"/>
      <c r="L118" s="19">
        <f>SUM(L111:L117)</f>
        <v>0</v>
      </c>
    </row>
    <row r="119" spans="1:12" ht="15" x14ac:dyDescent="0.2">
      <c r="A119" s="27">
        <f>A103</f>
        <v>0</v>
      </c>
      <c r="B119" s="28">
        <f>B103</f>
        <v>0</v>
      </c>
      <c r="C119" s="53" t="s">
        <v>4</v>
      </c>
      <c r="D119" s="54"/>
      <c r="E119" s="29"/>
      <c r="F119" s="30">
        <v>575</v>
      </c>
      <c r="G119" s="30">
        <v>20.6</v>
      </c>
      <c r="H119" s="30">
        <v>19.100000000000001</v>
      </c>
      <c r="I119" s="30">
        <v>71.2</v>
      </c>
      <c r="J119" s="30">
        <v>598.1</v>
      </c>
      <c r="K119" s="30"/>
      <c r="L119" s="30">
        <v>74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6" t="s">
        <v>66</v>
      </c>
      <c r="F120" s="37">
        <v>90</v>
      </c>
      <c r="G120" s="37">
        <v>11.2</v>
      </c>
      <c r="H120" s="37">
        <v>6.1</v>
      </c>
      <c r="I120" s="37">
        <v>16.3</v>
      </c>
      <c r="J120" s="37">
        <v>191.3</v>
      </c>
      <c r="K120" s="38"/>
      <c r="L120" s="37">
        <v>44.73</v>
      </c>
    </row>
    <row r="121" spans="1:12" ht="15" x14ac:dyDescent="0.25">
      <c r="A121" s="14"/>
      <c r="B121" s="15"/>
      <c r="C121" s="11"/>
      <c r="D121" s="6" t="s">
        <v>28</v>
      </c>
      <c r="E121" s="39" t="s">
        <v>67</v>
      </c>
      <c r="F121" s="40">
        <v>150</v>
      </c>
      <c r="G121" s="40">
        <v>5.6</v>
      </c>
      <c r="H121" s="40">
        <v>7.3</v>
      </c>
      <c r="I121" s="40">
        <v>21.7</v>
      </c>
      <c r="J121" s="48">
        <v>153.4</v>
      </c>
      <c r="K121" s="41"/>
      <c r="L121" s="40">
        <v>14.65</v>
      </c>
    </row>
    <row r="122" spans="1:12" ht="15" x14ac:dyDescent="0.25">
      <c r="A122" s="14"/>
      <c r="B122" s="15"/>
      <c r="C122" s="11"/>
      <c r="D122" s="7" t="s">
        <v>21</v>
      </c>
      <c r="E122" s="39" t="s">
        <v>68</v>
      </c>
      <c r="F122" s="40">
        <v>200</v>
      </c>
      <c r="G122" s="40">
        <v>0.3</v>
      </c>
      <c r="H122" s="40">
        <v>0.1</v>
      </c>
      <c r="I122" s="40">
        <v>23.8</v>
      </c>
      <c r="J122" s="40">
        <v>98.1</v>
      </c>
      <c r="K122" s="41"/>
      <c r="L122" s="40">
        <v>6.61</v>
      </c>
    </row>
    <row r="123" spans="1:12" ht="15" x14ac:dyDescent="0.25">
      <c r="A123" s="14"/>
      <c r="B123" s="15"/>
      <c r="C123" s="11"/>
      <c r="D123" s="7" t="s">
        <v>22</v>
      </c>
      <c r="E123" s="39" t="s">
        <v>46</v>
      </c>
      <c r="F123" s="40">
        <v>25</v>
      </c>
      <c r="G123" s="40">
        <v>1.9</v>
      </c>
      <c r="H123" s="40">
        <v>0.6</v>
      </c>
      <c r="I123" s="40">
        <v>11.8</v>
      </c>
      <c r="J123" s="40">
        <v>58.8</v>
      </c>
      <c r="K123" s="41"/>
      <c r="L123" s="40">
        <v>2.5</v>
      </c>
    </row>
    <row r="124" spans="1:12" ht="15" x14ac:dyDescent="0.2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 t="s">
        <v>47</v>
      </c>
      <c r="E125" s="39" t="s">
        <v>52</v>
      </c>
      <c r="F125" s="40">
        <v>60</v>
      </c>
      <c r="G125" s="40">
        <v>1.1000000000000001</v>
      </c>
      <c r="H125" s="40">
        <v>9.6</v>
      </c>
      <c r="I125" s="40">
        <v>6.4</v>
      </c>
      <c r="J125" s="40">
        <v>112.2</v>
      </c>
      <c r="K125" s="41"/>
      <c r="L125" s="40">
        <v>3.37</v>
      </c>
    </row>
    <row r="126" spans="1:12" ht="15" x14ac:dyDescent="0.25">
      <c r="A126" s="14"/>
      <c r="B126" s="15"/>
      <c r="C126" s="11"/>
      <c r="D126" s="6" t="s">
        <v>65</v>
      </c>
      <c r="E126" s="39" t="s">
        <v>64</v>
      </c>
      <c r="F126" s="40">
        <v>30</v>
      </c>
      <c r="G126" s="40">
        <v>0.6</v>
      </c>
      <c r="H126" s="40">
        <v>3.4</v>
      </c>
      <c r="I126" s="40">
        <v>3.6</v>
      </c>
      <c r="J126" s="40">
        <v>46.5</v>
      </c>
      <c r="K126" s="41"/>
      <c r="L126" s="40">
        <v>2.14</v>
      </c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555</v>
      </c>
      <c r="G127" s="19">
        <f t="shared" ref="G127:J127" si="54">SUM(G120:G126)</f>
        <v>20.7</v>
      </c>
      <c r="H127" s="19">
        <f t="shared" si="54"/>
        <v>27.099999999999994</v>
      </c>
      <c r="I127" s="19">
        <f t="shared" si="54"/>
        <v>83.6</v>
      </c>
      <c r="J127" s="19">
        <f t="shared" si="54"/>
        <v>660.30000000000007</v>
      </c>
      <c r="K127" s="25"/>
      <c r="L127" s="19">
        <f t="shared" ref="L127" si="55">SUM(L120:L126)</f>
        <v>74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56">SUM(G128:G136)</f>
        <v>0</v>
      </c>
      <c r="H137" s="19">
        <f t="shared" si="56"/>
        <v>0</v>
      </c>
      <c r="I137" s="19">
        <f t="shared" si="56"/>
        <v>0</v>
      </c>
      <c r="J137" s="19">
        <f t="shared" si="56"/>
        <v>0</v>
      </c>
      <c r="K137" s="25"/>
      <c r="L137" s="19">
        <f t="shared" ref="L137" si="57">SUM(L128:L136)</f>
        <v>0</v>
      </c>
    </row>
    <row r="138" spans="1:12" ht="15" x14ac:dyDescent="0.2">
      <c r="A138" s="31">
        <f>A120</f>
        <v>2</v>
      </c>
      <c r="B138" s="31">
        <f>B120</f>
        <v>2</v>
      </c>
      <c r="C138" s="53" t="s">
        <v>4</v>
      </c>
      <c r="D138" s="54"/>
      <c r="E138" s="29"/>
      <c r="F138" s="30">
        <f>F127+F137</f>
        <v>555</v>
      </c>
      <c r="G138" s="30">
        <f t="shared" ref="G138" si="58">G127+G137</f>
        <v>20.7</v>
      </c>
      <c r="H138" s="30">
        <f t="shared" ref="H138" si="59">H127+H137</f>
        <v>27.099999999999994</v>
      </c>
      <c r="I138" s="30">
        <f t="shared" ref="I138" si="60">I127+I137</f>
        <v>83.6</v>
      </c>
      <c r="J138" s="30">
        <f t="shared" ref="J138:L138" si="61">J127+J137</f>
        <v>660.30000000000007</v>
      </c>
      <c r="K138" s="30"/>
      <c r="L138" s="30">
        <f t="shared" si="61"/>
        <v>74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6" t="s">
        <v>69</v>
      </c>
      <c r="F139" s="37">
        <v>90</v>
      </c>
      <c r="G139" s="37">
        <v>14.4</v>
      </c>
      <c r="H139" s="37">
        <v>7.7</v>
      </c>
      <c r="I139" s="37">
        <v>35.799999999999997</v>
      </c>
      <c r="J139" s="49">
        <v>279.60000000000002</v>
      </c>
      <c r="K139" s="38"/>
      <c r="L139" s="37">
        <v>50.74</v>
      </c>
    </row>
    <row r="140" spans="1:12" ht="15" x14ac:dyDescent="0.25">
      <c r="A140" s="23"/>
      <c r="B140" s="15"/>
      <c r="C140" s="11"/>
      <c r="D140" s="6" t="s">
        <v>28</v>
      </c>
      <c r="E140" s="39" t="s">
        <v>50</v>
      </c>
      <c r="F140" s="40">
        <v>150</v>
      </c>
      <c r="G140" s="40">
        <v>4.0999999999999996</v>
      </c>
      <c r="H140" s="40">
        <v>1.8</v>
      </c>
      <c r="I140" s="40">
        <v>22.4</v>
      </c>
      <c r="J140" s="40">
        <v>120.5</v>
      </c>
      <c r="K140" s="41"/>
      <c r="L140" s="40">
        <v>10.23</v>
      </c>
    </row>
    <row r="141" spans="1:12" ht="15" x14ac:dyDescent="0.25">
      <c r="A141" s="23"/>
      <c r="B141" s="15"/>
      <c r="C141" s="11"/>
      <c r="D141" s="7" t="s">
        <v>21</v>
      </c>
      <c r="E141" s="39" t="s">
        <v>55</v>
      </c>
      <c r="F141" s="40">
        <v>200</v>
      </c>
      <c r="G141" s="40">
        <v>0.4</v>
      </c>
      <c r="H141" s="40">
        <v>0</v>
      </c>
      <c r="I141" s="40">
        <v>28.9</v>
      </c>
      <c r="J141" s="40">
        <v>122.9</v>
      </c>
      <c r="K141" s="41"/>
      <c r="L141" s="40">
        <v>7.52</v>
      </c>
    </row>
    <row r="142" spans="1:12" ht="15.75" customHeight="1" x14ac:dyDescent="0.25">
      <c r="A142" s="23"/>
      <c r="B142" s="15"/>
      <c r="C142" s="11"/>
      <c r="D142" s="7" t="s">
        <v>22</v>
      </c>
      <c r="E142" s="39" t="s">
        <v>46</v>
      </c>
      <c r="F142" s="40">
        <v>25</v>
      </c>
      <c r="G142" s="40">
        <v>1.9</v>
      </c>
      <c r="H142" s="40">
        <v>0.6</v>
      </c>
      <c r="I142" s="40">
        <v>11.8</v>
      </c>
      <c r="J142" s="40">
        <v>58.8</v>
      </c>
      <c r="K142" s="41"/>
      <c r="L142" s="40">
        <v>2.5</v>
      </c>
    </row>
    <row r="143" spans="1:12" ht="15" x14ac:dyDescent="0.2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 t="s">
        <v>47</v>
      </c>
      <c r="E144" s="39" t="s">
        <v>70</v>
      </c>
      <c r="F144" s="40">
        <v>60</v>
      </c>
      <c r="G144" s="40">
        <v>1</v>
      </c>
      <c r="H144" s="40">
        <v>3.1</v>
      </c>
      <c r="I144" s="40">
        <v>4.5999999999999996</v>
      </c>
      <c r="J144" s="40">
        <v>51.3</v>
      </c>
      <c r="K144" s="41"/>
      <c r="L144" s="40">
        <v>3.01</v>
      </c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525</v>
      </c>
      <c r="G146" s="19">
        <f t="shared" ref="G146:J146" si="62">SUM(G139:G145)</f>
        <v>21.799999999999997</v>
      </c>
      <c r="H146" s="19">
        <f t="shared" si="62"/>
        <v>13.2</v>
      </c>
      <c r="I146" s="19">
        <f t="shared" si="62"/>
        <v>103.49999999999999</v>
      </c>
      <c r="J146" s="19">
        <f t="shared" si="62"/>
        <v>633.09999999999991</v>
      </c>
      <c r="K146" s="25"/>
      <c r="L146" s="19">
        <f t="shared" ref="L146" si="63">SUM(L139:L145)</f>
        <v>74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64">SUM(G147:G155)</f>
        <v>0</v>
      </c>
      <c r="H156" s="19">
        <f t="shared" si="64"/>
        <v>0</v>
      </c>
      <c r="I156" s="19">
        <f t="shared" si="64"/>
        <v>0</v>
      </c>
      <c r="J156" s="19">
        <f t="shared" si="64"/>
        <v>0</v>
      </c>
      <c r="K156" s="25"/>
      <c r="L156" s="19">
        <f t="shared" ref="L156" si="65">SUM(L147:L155)</f>
        <v>0</v>
      </c>
    </row>
    <row r="157" spans="1:12" ht="15" x14ac:dyDescent="0.2">
      <c r="A157" s="27">
        <f>A139</f>
        <v>2</v>
      </c>
      <c r="B157" s="28">
        <f>B139</f>
        <v>3</v>
      </c>
      <c r="C157" s="53" t="s">
        <v>4</v>
      </c>
      <c r="D157" s="54"/>
      <c r="E157" s="29"/>
      <c r="F157" s="30">
        <f>F146+F156</f>
        <v>525</v>
      </c>
      <c r="G157" s="30">
        <f t="shared" ref="G157" si="66">G146+G156</f>
        <v>21.799999999999997</v>
      </c>
      <c r="H157" s="30">
        <f t="shared" ref="H157" si="67">H146+H156</f>
        <v>13.2</v>
      </c>
      <c r="I157" s="30">
        <f t="shared" ref="I157" si="68">I146+I156</f>
        <v>103.49999999999999</v>
      </c>
      <c r="J157" s="30">
        <f t="shared" ref="J157:L157" si="69">J146+J156</f>
        <v>633.09999999999991</v>
      </c>
      <c r="K157" s="30"/>
      <c r="L157" s="30">
        <f t="shared" si="69"/>
        <v>74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6" t="s">
        <v>71</v>
      </c>
      <c r="F158" s="37">
        <v>90</v>
      </c>
      <c r="G158" s="37">
        <v>8.1999999999999993</v>
      </c>
      <c r="H158" s="37">
        <v>13.1</v>
      </c>
      <c r="I158" s="37">
        <v>22.9</v>
      </c>
      <c r="J158" s="37">
        <v>250.3</v>
      </c>
      <c r="K158" s="38"/>
      <c r="L158" s="37">
        <v>56.93</v>
      </c>
    </row>
    <row r="159" spans="1:12" ht="15" x14ac:dyDescent="0.25">
      <c r="A159" s="23"/>
      <c r="B159" s="15"/>
      <c r="C159" s="11"/>
      <c r="D159" s="6" t="s">
        <v>28</v>
      </c>
      <c r="E159" s="39" t="s">
        <v>45</v>
      </c>
      <c r="F159" s="40">
        <v>150</v>
      </c>
      <c r="G159" s="40">
        <v>8.3000000000000007</v>
      </c>
      <c r="H159" s="40">
        <v>4.5</v>
      </c>
      <c r="I159" s="40">
        <v>36</v>
      </c>
      <c r="J159" s="40">
        <v>212.8</v>
      </c>
      <c r="K159" s="41"/>
      <c r="L159" s="40">
        <v>4.25</v>
      </c>
    </row>
    <row r="160" spans="1:12" ht="15" x14ac:dyDescent="0.25">
      <c r="A160" s="23"/>
      <c r="B160" s="15"/>
      <c r="C160" s="11"/>
      <c r="D160" s="7" t="s">
        <v>21</v>
      </c>
      <c r="E160" s="39" t="s">
        <v>51</v>
      </c>
      <c r="F160" s="40">
        <v>200</v>
      </c>
      <c r="G160" s="40">
        <v>0.4</v>
      </c>
      <c r="H160" s="40">
        <v>0</v>
      </c>
      <c r="I160" s="40">
        <v>28.9</v>
      </c>
      <c r="J160" s="40">
        <v>122.9</v>
      </c>
      <c r="K160" s="41"/>
      <c r="L160" s="40">
        <v>5.13</v>
      </c>
    </row>
    <row r="161" spans="1:12" ht="15" x14ac:dyDescent="0.25">
      <c r="A161" s="23"/>
      <c r="B161" s="15"/>
      <c r="C161" s="11"/>
      <c r="D161" s="7" t="s">
        <v>22</v>
      </c>
      <c r="E161" s="39" t="s">
        <v>46</v>
      </c>
      <c r="F161" s="40">
        <v>25</v>
      </c>
      <c r="G161" s="40">
        <v>1.9</v>
      </c>
      <c r="H161" s="40">
        <v>0.6</v>
      </c>
      <c r="I161" s="40">
        <v>11.8</v>
      </c>
      <c r="J161" s="40">
        <v>58.8</v>
      </c>
      <c r="K161" s="41"/>
      <c r="L161" s="40">
        <v>2.5</v>
      </c>
    </row>
    <row r="162" spans="1:12" ht="15" x14ac:dyDescent="0.2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 t="s">
        <v>47</v>
      </c>
      <c r="E163" s="39" t="s">
        <v>72</v>
      </c>
      <c r="F163" s="40">
        <v>60</v>
      </c>
      <c r="G163" s="40">
        <v>1.5</v>
      </c>
      <c r="H163" s="40">
        <v>4.8</v>
      </c>
      <c r="I163" s="40">
        <v>8.6</v>
      </c>
      <c r="J163" s="40">
        <v>81.5</v>
      </c>
      <c r="K163" s="41"/>
      <c r="L163" s="40">
        <v>5.19</v>
      </c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525</v>
      </c>
      <c r="G165" s="19">
        <f t="shared" ref="G165:J165" si="70">SUM(G158:G164)</f>
        <v>20.299999999999997</v>
      </c>
      <c r="H165" s="19">
        <f t="shared" si="70"/>
        <v>23.000000000000004</v>
      </c>
      <c r="I165" s="19">
        <f t="shared" si="70"/>
        <v>108.19999999999999</v>
      </c>
      <c r="J165" s="19">
        <f t="shared" si="70"/>
        <v>726.3</v>
      </c>
      <c r="K165" s="25"/>
      <c r="L165" s="19">
        <f t="shared" ref="L165" si="71">SUM(L158:L164)</f>
        <v>74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2">SUM(G166:G174)</f>
        <v>0</v>
      </c>
      <c r="H175" s="19">
        <f t="shared" si="72"/>
        <v>0</v>
      </c>
      <c r="I175" s="19">
        <f t="shared" si="72"/>
        <v>0</v>
      </c>
      <c r="J175" s="19">
        <f t="shared" si="72"/>
        <v>0</v>
      </c>
      <c r="K175" s="25"/>
      <c r="L175" s="19">
        <f t="shared" ref="L175" si="73">SUM(L166:L174)</f>
        <v>0</v>
      </c>
    </row>
    <row r="176" spans="1:12" ht="15" x14ac:dyDescent="0.2">
      <c r="A176" s="27">
        <f>A158</f>
        <v>2</v>
      </c>
      <c r="B176" s="28">
        <f>B158</f>
        <v>4</v>
      </c>
      <c r="C176" s="53" t="s">
        <v>4</v>
      </c>
      <c r="D176" s="54"/>
      <c r="E176" s="29"/>
      <c r="F176" s="30">
        <f>F165+F175</f>
        <v>525</v>
      </c>
      <c r="G176" s="30">
        <f t="shared" ref="G176" si="74">G165+G175</f>
        <v>20.299999999999997</v>
      </c>
      <c r="H176" s="30">
        <f t="shared" ref="H176" si="75">H165+H175</f>
        <v>23.000000000000004</v>
      </c>
      <c r="I176" s="30">
        <f t="shared" ref="I176" si="76">I165+I175</f>
        <v>108.19999999999999</v>
      </c>
      <c r="J176" s="30">
        <f t="shared" ref="J176:L176" si="77">J165+J175</f>
        <v>726.3</v>
      </c>
      <c r="K176" s="30"/>
      <c r="L176" s="30">
        <f t="shared" si="77"/>
        <v>74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6" t="s">
        <v>58</v>
      </c>
      <c r="F177" s="37" t="s">
        <v>57</v>
      </c>
      <c r="G177" s="37">
        <v>17.600000000000001</v>
      </c>
      <c r="H177" s="37">
        <v>18.3</v>
      </c>
      <c r="I177" s="37">
        <v>52.8</v>
      </c>
      <c r="J177" s="37">
        <v>439</v>
      </c>
      <c r="K177" s="38"/>
      <c r="L177" s="37">
        <v>47.38</v>
      </c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7" t="s">
        <v>21</v>
      </c>
      <c r="E179" s="39" t="s">
        <v>73</v>
      </c>
      <c r="F179" s="40">
        <v>200</v>
      </c>
      <c r="G179" s="40">
        <v>2.2000000000000002</v>
      </c>
      <c r="H179" s="40">
        <v>1.2</v>
      </c>
      <c r="I179" s="40">
        <v>24.3</v>
      </c>
      <c r="J179" s="40">
        <v>114.6</v>
      </c>
      <c r="K179" s="41"/>
      <c r="L179" s="40">
        <v>12.62</v>
      </c>
    </row>
    <row r="180" spans="1:12" ht="15" x14ac:dyDescent="0.25">
      <c r="A180" s="23"/>
      <c r="B180" s="15"/>
      <c r="C180" s="11"/>
      <c r="D180" s="7" t="s">
        <v>22</v>
      </c>
      <c r="E180" s="76" t="s">
        <v>80</v>
      </c>
      <c r="F180" s="85" t="s">
        <v>81</v>
      </c>
      <c r="G180" s="40">
        <v>1.52</v>
      </c>
      <c r="H180" s="40">
        <v>0.26</v>
      </c>
      <c r="I180" s="40">
        <v>9.33</v>
      </c>
      <c r="J180" s="40">
        <v>47.08</v>
      </c>
      <c r="K180" s="41"/>
      <c r="L180" s="40">
        <v>14</v>
      </c>
    </row>
    <row r="181" spans="1:12" ht="15" x14ac:dyDescent="0.25">
      <c r="A181" s="23"/>
      <c r="B181" s="15"/>
      <c r="C181" s="11"/>
      <c r="D181" s="7" t="s">
        <v>23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200</v>
      </c>
      <c r="G184" s="19">
        <f t="shared" ref="G184:J184" si="78">SUM(G177:G183)</f>
        <v>21.32</v>
      </c>
      <c r="H184" s="19">
        <f t="shared" si="78"/>
        <v>19.760000000000002</v>
      </c>
      <c r="I184" s="19">
        <f t="shared" si="78"/>
        <v>86.429999999999993</v>
      </c>
      <c r="J184" s="19">
        <f t="shared" si="78"/>
        <v>600.68000000000006</v>
      </c>
      <c r="K184" s="25"/>
      <c r="L184" s="19">
        <f t="shared" ref="L184" si="79">SUM(L177:L183)</f>
        <v>74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26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27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28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29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30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31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.75" thickBot="1" x14ac:dyDescent="0.3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 x14ac:dyDescent="0.25">
      <c r="A195" s="20">
        <v>2</v>
      </c>
      <c r="B195" s="21">
        <v>6</v>
      </c>
      <c r="C195" s="22" t="s">
        <v>19</v>
      </c>
      <c r="D195" s="5" t="s">
        <v>20</v>
      </c>
      <c r="E195" s="36" t="s">
        <v>74</v>
      </c>
      <c r="F195" s="37" t="s">
        <v>42</v>
      </c>
      <c r="G195" s="37">
        <v>13.3</v>
      </c>
      <c r="H195" s="37">
        <v>7.1</v>
      </c>
      <c r="I195" s="37">
        <v>16.600000000000001</v>
      </c>
      <c r="J195" s="37">
        <v>250.4</v>
      </c>
      <c r="K195" s="38"/>
      <c r="L195" s="37">
        <v>57.73</v>
      </c>
    </row>
    <row r="196" spans="1:12" ht="15" customHeight="1" x14ac:dyDescent="0.25">
      <c r="A196" s="23"/>
      <c r="B196" s="15"/>
      <c r="C196" s="11"/>
      <c r="D196" s="6" t="s">
        <v>28</v>
      </c>
      <c r="E196" s="39" t="s">
        <v>54</v>
      </c>
      <c r="F196" s="40">
        <v>150</v>
      </c>
      <c r="G196" s="40">
        <v>10</v>
      </c>
      <c r="H196" s="40">
        <v>5.5</v>
      </c>
      <c r="I196" s="40">
        <v>43.2</v>
      </c>
      <c r="J196" s="40">
        <v>255.4</v>
      </c>
      <c r="K196" s="41"/>
      <c r="L196" s="40">
        <v>7.05</v>
      </c>
    </row>
    <row r="197" spans="1:12" ht="12.75" customHeight="1" x14ac:dyDescent="0.25">
      <c r="A197" s="23"/>
      <c r="B197" s="15"/>
      <c r="C197" s="11"/>
      <c r="D197" s="7" t="s">
        <v>21</v>
      </c>
      <c r="E197" s="39" t="s">
        <v>43</v>
      </c>
      <c r="F197" s="40" t="s">
        <v>44</v>
      </c>
      <c r="G197" s="40">
        <v>0.2</v>
      </c>
      <c r="H197" s="40">
        <v>0</v>
      </c>
      <c r="I197" s="40">
        <v>14</v>
      </c>
      <c r="J197" s="40">
        <v>56.1</v>
      </c>
      <c r="K197" s="41"/>
      <c r="L197" s="40">
        <v>3.35</v>
      </c>
    </row>
    <row r="198" spans="1:12" ht="15" x14ac:dyDescent="0.25">
      <c r="A198" s="23"/>
      <c r="B198" s="15"/>
      <c r="C198" s="11"/>
      <c r="D198" s="7" t="s">
        <v>22</v>
      </c>
      <c r="E198" s="39" t="s">
        <v>46</v>
      </c>
      <c r="F198" s="40">
        <v>25</v>
      </c>
      <c r="G198" s="40">
        <v>1.9</v>
      </c>
      <c r="H198" s="40">
        <v>0.6</v>
      </c>
      <c r="I198" s="40">
        <v>11.8</v>
      </c>
      <c r="J198" s="40">
        <v>58.8</v>
      </c>
      <c r="K198" s="41"/>
      <c r="L198" s="40">
        <v>2.5</v>
      </c>
    </row>
    <row r="199" spans="1:12" ht="15" x14ac:dyDescent="0.25">
      <c r="A199" s="23"/>
      <c r="B199" s="15"/>
      <c r="C199" s="11"/>
      <c r="D199" s="7" t="s">
        <v>23</v>
      </c>
      <c r="E199" s="39"/>
      <c r="F199" s="40"/>
      <c r="G199" s="40"/>
      <c r="H199" s="40"/>
      <c r="I199" s="40"/>
      <c r="J199" s="40"/>
      <c r="K199" s="41"/>
      <c r="L199" s="40"/>
    </row>
    <row r="200" spans="1:12" ht="15" x14ac:dyDescent="0.25">
      <c r="A200" s="23"/>
      <c r="B200" s="15"/>
      <c r="C200" s="11"/>
      <c r="D200" s="6" t="s">
        <v>47</v>
      </c>
      <c r="E200" s="39" t="s">
        <v>75</v>
      </c>
      <c r="F200" s="40">
        <v>60</v>
      </c>
      <c r="G200" s="40">
        <v>1.1000000000000001</v>
      </c>
      <c r="H200" s="40">
        <v>9.6</v>
      </c>
      <c r="I200" s="40">
        <v>6.4</v>
      </c>
      <c r="J200" s="40">
        <v>112.2</v>
      </c>
      <c r="K200" s="41"/>
      <c r="L200" s="40">
        <v>3.37</v>
      </c>
    </row>
    <row r="201" spans="1:12" ht="15" x14ac:dyDescent="0.25">
      <c r="A201" s="23"/>
      <c r="B201" s="15"/>
      <c r="C201" s="11"/>
      <c r="D201" s="6"/>
      <c r="E201" s="39"/>
      <c r="F201" s="40"/>
      <c r="G201" s="40"/>
      <c r="H201" s="40"/>
      <c r="I201" s="40"/>
      <c r="J201" s="40"/>
      <c r="K201" s="41"/>
      <c r="L201" s="40"/>
    </row>
    <row r="202" spans="1:12" ht="15" x14ac:dyDescent="0.25">
      <c r="A202" s="24"/>
      <c r="B202" s="17"/>
      <c r="C202" s="8"/>
      <c r="D202" s="18" t="s">
        <v>32</v>
      </c>
      <c r="E202" s="9"/>
      <c r="F202" s="19">
        <v>570</v>
      </c>
      <c r="G202" s="19">
        <v>26.5</v>
      </c>
      <c r="H202" s="19">
        <v>22.8</v>
      </c>
      <c r="I202" s="19">
        <v>92</v>
      </c>
      <c r="J202" s="19">
        <v>732.9</v>
      </c>
      <c r="K202" s="25"/>
      <c r="L202" s="19">
        <v>74</v>
      </c>
    </row>
    <row r="203" spans="1:12" ht="15" x14ac:dyDescent="0.25">
      <c r="A203" s="26">
        <f>A195</f>
        <v>2</v>
      </c>
      <c r="B203" s="13">
        <v>6</v>
      </c>
      <c r="C203" s="10" t="s">
        <v>24</v>
      </c>
      <c r="D203" s="7" t="s">
        <v>25</v>
      </c>
      <c r="E203" s="39"/>
      <c r="F203" s="40"/>
      <c r="G203" s="40"/>
      <c r="H203" s="40"/>
      <c r="I203" s="40"/>
      <c r="J203" s="40"/>
      <c r="K203" s="41"/>
      <c r="L203" s="40"/>
    </row>
    <row r="204" spans="1:12" ht="15" x14ac:dyDescent="0.25">
      <c r="A204" s="23"/>
      <c r="B204" s="15"/>
      <c r="C204" s="11"/>
      <c r="D204" s="7" t="s">
        <v>26</v>
      </c>
      <c r="E204" s="39"/>
      <c r="F204" s="40"/>
      <c r="G204" s="40"/>
      <c r="H204" s="40"/>
      <c r="I204" s="40"/>
      <c r="J204" s="40"/>
      <c r="K204" s="41"/>
      <c r="L204" s="40"/>
    </row>
    <row r="205" spans="1:12" ht="15" x14ac:dyDescent="0.25">
      <c r="A205" s="23"/>
      <c r="B205" s="15"/>
      <c r="C205" s="11"/>
      <c r="D205" s="7" t="s">
        <v>27</v>
      </c>
      <c r="E205" s="39"/>
      <c r="F205" s="40"/>
      <c r="G205" s="40"/>
      <c r="H205" s="40"/>
      <c r="I205" s="40"/>
      <c r="J205" s="40"/>
      <c r="K205" s="41"/>
      <c r="L205" s="40"/>
    </row>
    <row r="206" spans="1:12" ht="15" x14ac:dyDescent="0.25">
      <c r="A206" s="23"/>
      <c r="B206" s="15"/>
      <c r="C206" s="11"/>
      <c r="D206" s="7" t="s">
        <v>28</v>
      </c>
      <c r="E206" s="39"/>
      <c r="F206" s="40"/>
      <c r="G206" s="40"/>
      <c r="H206" s="40"/>
      <c r="I206" s="40"/>
      <c r="J206" s="40"/>
      <c r="K206" s="41"/>
      <c r="L206" s="40"/>
    </row>
    <row r="207" spans="1:12" ht="15" x14ac:dyDescent="0.25">
      <c r="A207" s="23"/>
      <c r="B207" s="15"/>
      <c r="C207" s="11"/>
      <c r="D207" s="7" t="s">
        <v>29</v>
      </c>
      <c r="E207" s="39"/>
      <c r="F207" s="40"/>
      <c r="G207" s="40"/>
      <c r="H207" s="40"/>
      <c r="I207" s="40"/>
      <c r="J207" s="40"/>
      <c r="K207" s="41"/>
      <c r="L207" s="40"/>
    </row>
    <row r="208" spans="1:12" ht="15" x14ac:dyDescent="0.25">
      <c r="A208" s="23"/>
      <c r="B208" s="15"/>
      <c r="C208" s="11"/>
      <c r="D208" s="7" t="s">
        <v>30</v>
      </c>
      <c r="E208" s="39"/>
      <c r="F208" s="40"/>
      <c r="G208" s="40"/>
      <c r="H208" s="40"/>
      <c r="I208" s="40"/>
      <c r="J208" s="40"/>
      <c r="K208" s="41"/>
      <c r="L208" s="40"/>
    </row>
    <row r="209" spans="1:12" ht="15" x14ac:dyDescent="0.25">
      <c r="A209" s="23"/>
      <c r="B209" s="15"/>
      <c r="C209" s="11"/>
      <c r="D209" s="7" t="s">
        <v>31</v>
      </c>
      <c r="E209" s="39"/>
      <c r="F209" s="40"/>
      <c r="G209" s="40"/>
      <c r="H209" s="40"/>
      <c r="I209" s="40"/>
      <c r="J209" s="40"/>
      <c r="K209" s="41"/>
      <c r="L209" s="40"/>
    </row>
    <row r="210" spans="1:12" ht="15" x14ac:dyDescent="0.25">
      <c r="A210" s="23"/>
      <c r="B210" s="15"/>
      <c r="C210" s="11"/>
      <c r="D210" s="6"/>
      <c r="E210" s="39"/>
      <c r="F210" s="40"/>
      <c r="G210" s="40"/>
      <c r="H210" s="40"/>
      <c r="I210" s="40"/>
      <c r="J210" s="40"/>
      <c r="K210" s="41"/>
      <c r="L210" s="40"/>
    </row>
    <row r="211" spans="1:12" ht="15" x14ac:dyDescent="0.25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1"/>
      <c r="L211" s="40"/>
    </row>
    <row r="212" spans="1:12" ht="15" x14ac:dyDescent="0.25">
      <c r="A212" s="24"/>
      <c r="B212" s="17"/>
      <c r="C212" s="8"/>
      <c r="D212" s="18" t="s">
        <v>32</v>
      </c>
      <c r="E212" s="9"/>
      <c r="F212" s="19">
        <v>570</v>
      </c>
      <c r="G212" s="19">
        <v>26.5</v>
      </c>
      <c r="H212" s="19">
        <v>22.8</v>
      </c>
      <c r="I212" s="19">
        <v>92</v>
      </c>
      <c r="J212" s="19">
        <v>732.9</v>
      </c>
      <c r="K212" s="25"/>
      <c r="L212" s="19">
        <v>74</v>
      </c>
    </row>
  </sheetData>
  <mergeCells count="12">
    <mergeCell ref="C81:D81"/>
    <mergeCell ref="C100:D100"/>
    <mergeCell ref="C24:D24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Александровна Бакулева</cp:lastModifiedBy>
  <dcterms:created xsi:type="dcterms:W3CDTF">2022-05-16T14:23:56Z</dcterms:created>
  <dcterms:modified xsi:type="dcterms:W3CDTF">2023-11-02T06:58:26Z</dcterms:modified>
</cp:coreProperties>
</file>