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468" windowWidth="19392" windowHeight="10488" activeTab="0"/>
  </bookViews>
  <sheets>
    <sheet name="льготники5-11кл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<sst xmlns="http://schemas.openxmlformats.org/spreadsheetml/2006/main" count="259" uniqueCount="85">
  <si>
    <t>Наименование блюд</t>
  </si>
  <si>
    <t>Выход</t>
  </si>
  <si>
    <t>Пищевые вещества</t>
  </si>
  <si>
    <t>Б</t>
  </si>
  <si>
    <t>Ж</t>
  </si>
  <si>
    <t>У</t>
  </si>
  <si>
    <t>Энергетическая</t>
  </si>
  <si>
    <t>цен.</t>
  </si>
  <si>
    <t>(ккал)</t>
  </si>
  <si>
    <t>Витамины</t>
  </si>
  <si>
    <t>В1</t>
  </si>
  <si>
    <t>С</t>
  </si>
  <si>
    <t>А</t>
  </si>
  <si>
    <t>Е</t>
  </si>
  <si>
    <t>Минеральные вещества</t>
  </si>
  <si>
    <t>Са</t>
  </si>
  <si>
    <t>Р</t>
  </si>
  <si>
    <t>Mg</t>
  </si>
  <si>
    <t>Fe</t>
  </si>
  <si>
    <t>ПОНЕДЕЛЬНИК</t>
  </si>
  <si>
    <t>ВТОРНИК</t>
  </si>
  <si>
    <t>СРЕДА</t>
  </si>
  <si>
    <t>ЧЕТВЕРГ</t>
  </si>
  <si>
    <t>ПЯТНИЦА</t>
  </si>
  <si>
    <t>ИТОГО</t>
  </si>
  <si>
    <t>ПЕРВАЯ  НЕДЕЛЯ</t>
  </si>
  <si>
    <t xml:space="preserve">Чай с сахаром </t>
  </si>
  <si>
    <t xml:space="preserve">ВТОРАЯ НЕДЕЛЯ </t>
  </si>
  <si>
    <t>Компот из смеси сухофруктов</t>
  </si>
  <si>
    <t>200</t>
  </si>
  <si>
    <t>40</t>
  </si>
  <si>
    <t>80</t>
  </si>
  <si>
    <t>100</t>
  </si>
  <si>
    <t>Фрукты</t>
  </si>
  <si>
    <t>Сезон: осеннее-зимний</t>
  </si>
  <si>
    <t>Чай фруктовый</t>
  </si>
  <si>
    <t>Чай с сахаром</t>
  </si>
  <si>
    <t>Овощная нарезка</t>
  </si>
  <si>
    <t xml:space="preserve">Пельмени мясные промышленного производства с м/с </t>
  </si>
  <si>
    <t xml:space="preserve">Плов </t>
  </si>
  <si>
    <t>Соус основной красный</t>
  </si>
  <si>
    <t>20</t>
  </si>
  <si>
    <t>Кондитерское изделие в ассортименте</t>
  </si>
  <si>
    <t>Примерное двухнедельное цикличное меню для обучающихся 5-11 класс</t>
  </si>
  <si>
    <t>ВТОРАЯ НЕДЕЛЯ</t>
  </si>
  <si>
    <t>№ рецеп-туры</t>
  </si>
  <si>
    <t>тех-ая и нор-ная документация</t>
  </si>
  <si>
    <t>Сб2008</t>
  </si>
  <si>
    <t>пр пр-ва</t>
  </si>
  <si>
    <t>Сб2011</t>
  </si>
  <si>
    <t>Сб2007</t>
  </si>
  <si>
    <t>Сб2015</t>
  </si>
  <si>
    <t>Сб2005</t>
  </si>
  <si>
    <t>86/83</t>
  </si>
  <si>
    <t>Макаронные изделия отварные с м/с, с сыром</t>
  </si>
  <si>
    <t>220</t>
  </si>
  <si>
    <t>Вареники отварные с картофелем п/п</t>
  </si>
  <si>
    <t>338\339</t>
  </si>
  <si>
    <t>0,4</t>
  </si>
  <si>
    <t>9,8</t>
  </si>
  <si>
    <t>Масло сливочное</t>
  </si>
  <si>
    <t>Жаркое по домашнему</t>
  </si>
  <si>
    <t>250</t>
  </si>
  <si>
    <t xml:space="preserve">Компот из смеси сухофруктов </t>
  </si>
  <si>
    <t xml:space="preserve">Суп картофельный,с крупой рисовой и рыбными консервами </t>
  </si>
  <si>
    <t>180</t>
  </si>
  <si>
    <t>Котлета мясная</t>
  </si>
  <si>
    <t>завтрак</t>
  </si>
  <si>
    <t>0,09</t>
  </si>
  <si>
    <t>0,039</t>
  </si>
  <si>
    <t>0,12</t>
  </si>
  <si>
    <t>0,052</t>
  </si>
  <si>
    <t>Ленивые голубцы с мясом кур</t>
  </si>
  <si>
    <t>Суп картофельный с бобовыми (горох), курицей</t>
  </si>
  <si>
    <t>б\н</t>
  </si>
  <si>
    <t>Тефтеля мясная</t>
  </si>
  <si>
    <t>Макаронные изделия  с м\с</t>
  </si>
  <si>
    <t>Сб20011</t>
  </si>
  <si>
    <t>0,24</t>
  </si>
  <si>
    <t>Булочка с вареной сгущенкой</t>
  </si>
  <si>
    <t>сб2013</t>
  </si>
  <si>
    <t>Яйцо отварное</t>
  </si>
  <si>
    <t>Хлеб в/с</t>
  </si>
  <si>
    <t>Рис отварной с м\с</t>
  </si>
  <si>
    <t>Цена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</si>
</sst>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ck"/>
      <bottom/>
    </border>
    <border>
      <left style="thin"/>
      <right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/>
      <top/>
      <bottom/>
    </border>
    <border>
      <left style="thin"/>
      <right/>
      <top style="medium"/>
      <bottom style="medium"/>
    </border>
    <border>
      <left style="thick"/>
      <right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ck"/>
      <right style="thick"/>
      <top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11" fillId="0" borderId="0" xfId="0" applyNumberFormat="1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2" fillId="0" borderId="10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32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 shrinkToFit="1"/>
    </xf>
    <xf numFmtId="0" fontId="1" fillId="0" borderId="0" xfId="0" applyNumberFormat="1" applyFont="1" applyAlignment="1">
      <alignment horizontal="left" wrapText="1"/>
    </xf>
    <xf numFmtId="0" fontId="0" fillId="32" borderId="10" xfId="0" applyFont="1" applyFill="1" applyBorder="1" applyAlignment="1">
      <alignment horizontal="left" shrinkToFit="1"/>
    </xf>
    <xf numFmtId="0" fontId="22" fillId="32" borderId="10" xfId="0" applyFont="1" applyFill="1" applyBorder="1" applyAlignment="1">
      <alignment horizontal="left"/>
    </xf>
    <xf numFmtId="0" fontId="21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0" fontId="23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2" fontId="1" fillId="0" borderId="11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 horizontal="left"/>
    </xf>
    <xf numFmtId="2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1" fontId="11" fillId="0" borderId="19" xfId="0" applyNumberFormat="1" applyFont="1" applyBorder="1" applyAlignment="1">
      <alignment horizontal="left"/>
    </xf>
    <xf numFmtId="1" fontId="11" fillId="0" borderId="20" xfId="0" applyNumberFormat="1" applyFont="1" applyBorder="1" applyAlignment="1">
      <alignment horizontal="left"/>
    </xf>
    <xf numFmtId="1" fontId="11" fillId="0" borderId="21" xfId="0" applyNumberFormat="1" applyFont="1" applyBorder="1" applyAlignment="1">
      <alignment horizontal="left"/>
    </xf>
    <xf numFmtId="1" fontId="11" fillId="0" borderId="22" xfId="0" applyNumberFormat="1" applyFont="1" applyBorder="1" applyAlignment="1">
      <alignment horizontal="left"/>
    </xf>
    <xf numFmtId="1" fontId="11" fillId="0" borderId="23" xfId="0" applyNumberFormat="1" applyFont="1" applyBorder="1" applyAlignment="1">
      <alignment horizontal="left"/>
    </xf>
    <xf numFmtId="1" fontId="1" fillId="0" borderId="0" xfId="0" applyNumberFormat="1" applyFont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11" fillId="0" borderId="10" xfId="0" applyNumberFormat="1" applyFont="1" applyBorder="1" applyAlignment="1">
      <alignment horizontal="left"/>
    </xf>
    <xf numFmtId="2" fontId="11" fillId="0" borderId="1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2" fontId="22" fillId="32" borderId="10" xfId="0" applyNumberFormat="1" applyFont="1" applyFill="1" applyBorder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2" fontId="1" fillId="0" borderId="24" xfId="0" applyNumberFormat="1" applyFont="1" applyBorder="1" applyAlignment="1">
      <alignment horizontal="left"/>
    </xf>
    <xf numFmtId="174" fontId="1" fillId="0" borderId="10" xfId="0" applyNumberFormat="1" applyFont="1" applyBorder="1" applyAlignment="1">
      <alignment horizontal="left"/>
    </xf>
    <xf numFmtId="49" fontId="22" fillId="0" borderId="10" xfId="0" applyNumberFormat="1" applyFont="1" applyBorder="1" applyAlignment="1">
      <alignment horizontal="left"/>
    </xf>
    <xf numFmtId="2" fontId="22" fillId="0" borderId="10" xfId="0" applyNumberFormat="1" applyFont="1" applyBorder="1" applyAlignment="1">
      <alignment horizontal="left"/>
    </xf>
    <xf numFmtId="0" fontId="22" fillId="32" borderId="10" xfId="0" applyNumberFormat="1" applyFont="1" applyFill="1" applyBorder="1" applyAlignment="1">
      <alignment horizontal="left"/>
    </xf>
    <xf numFmtId="0" fontId="1" fillId="32" borderId="0" xfId="0" applyNumberFormat="1" applyFont="1" applyFill="1" applyAlignment="1">
      <alignment horizontal="left"/>
    </xf>
    <xf numFmtId="0" fontId="21" fillId="32" borderId="0" xfId="0" applyNumberFormat="1" applyFont="1" applyFill="1" applyAlignment="1">
      <alignment horizontal="left"/>
    </xf>
    <xf numFmtId="2" fontId="1" fillId="32" borderId="10" xfId="0" applyNumberFormat="1" applyFont="1" applyFill="1" applyBorder="1" applyAlignment="1">
      <alignment horizontal="left"/>
    </xf>
    <xf numFmtId="0" fontId="11" fillId="32" borderId="0" xfId="0" applyNumberFormat="1" applyFont="1" applyFill="1" applyAlignment="1">
      <alignment horizontal="left"/>
    </xf>
    <xf numFmtId="49" fontId="23" fillId="0" borderId="0" xfId="0" applyNumberFormat="1" applyFont="1" applyAlignment="1">
      <alignment horizontal="left"/>
    </xf>
    <xf numFmtId="0" fontId="45" fillId="0" borderId="0" xfId="0" applyFont="1" applyAlignment="1">
      <alignment horizontal="left" wrapText="1"/>
    </xf>
    <xf numFmtId="0" fontId="23" fillId="0" borderId="0" xfId="0" applyNumberFormat="1" applyFont="1" applyAlignment="1">
      <alignment horizontal="left" wrapText="1"/>
    </xf>
    <xf numFmtId="2" fontId="23" fillId="0" borderId="0" xfId="0" applyNumberFormat="1" applyFont="1" applyAlignment="1">
      <alignment horizontal="left"/>
    </xf>
    <xf numFmtId="2" fontId="11" fillId="0" borderId="11" xfId="0" applyNumberFormat="1" applyFont="1" applyBorder="1" applyAlignment="1">
      <alignment horizontal="left" wrapText="1"/>
    </xf>
    <xf numFmtId="2" fontId="11" fillId="0" borderId="12" xfId="0" applyNumberFormat="1" applyFont="1" applyBorder="1" applyAlignment="1">
      <alignment horizontal="left"/>
    </xf>
    <xf numFmtId="2" fontId="11" fillId="0" borderId="13" xfId="0" applyNumberFormat="1" applyFont="1" applyBorder="1" applyAlignment="1">
      <alignment horizontal="left"/>
    </xf>
    <xf numFmtId="2" fontId="11" fillId="0" borderId="14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2" fontId="11" fillId="0" borderId="16" xfId="0" applyNumberFormat="1" applyFont="1" applyBorder="1" applyAlignment="1">
      <alignment horizontal="left"/>
    </xf>
    <xf numFmtId="2" fontId="11" fillId="0" borderId="17" xfId="0" applyNumberFormat="1" applyFont="1" applyBorder="1" applyAlignment="1">
      <alignment horizontal="left"/>
    </xf>
    <xf numFmtId="0" fontId="11" fillId="0" borderId="18" xfId="0" applyNumberFormat="1" applyFont="1" applyBorder="1" applyAlignment="1">
      <alignment horizontal="left"/>
    </xf>
    <xf numFmtId="1" fontId="1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22" fillId="32" borderId="24" xfId="0" applyNumberFormat="1" applyFont="1" applyFill="1" applyBorder="1" applyAlignment="1">
      <alignment horizontal="left" wrapText="1"/>
    </xf>
    <xf numFmtId="0" fontId="22" fillId="32" borderId="25" xfId="0" applyNumberFormat="1" applyFont="1" applyFill="1" applyBorder="1" applyAlignment="1">
      <alignment horizontal="left" wrapText="1"/>
    </xf>
    <xf numFmtId="0" fontId="22" fillId="32" borderId="26" xfId="0" applyNumberFormat="1" applyFont="1" applyFill="1" applyBorder="1" applyAlignment="1">
      <alignment horizontal="left" wrapText="1"/>
    </xf>
    <xf numFmtId="0" fontId="21" fillId="0" borderId="0" xfId="0" applyNumberFormat="1" applyFont="1" applyAlignment="1">
      <alignment horizontal="left" wrapText="1"/>
    </xf>
    <xf numFmtId="2" fontId="11" fillId="0" borderId="27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wrapText="1"/>
    </xf>
    <xf numFmtId="2" fontId="11" fillId="0" borderId="0" xfId="0" applyNumberFormat="1" applyFont="1" applyBorder="1" applyAlignment="1">
      <alignment horizontal="left"/>
    </xf>
    <xf numFmtId="0" fontId="22" fillId="0" borderId="26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/>
    </xf>
    <xf numFmtId="2" fontId="11" fillId="0" borderId="0" xfId="0" applyNumberFormat="1" applyFont="1" applyAlignment="1">
      <alignment horizontal="left"/>
    </xf>
    <xf numFmtId="0" fontId="22" fillId="0" borderId="10" xfId="0" applyNumberFormat="1" applyFont="1" applyBorder="1" applyAlignment="1">
      <alignment horizontal="left" wrapText="1"/>
    </xf>
    <xf numFmtId="0" fontId="22" fillId="32" borderId="10" xfId="0" applyNumberFormat="1" applyFont="1" applyFill="1" applyBorder="1" applyAlignment="1">
      <alignment horizontal="left" wrapText="1"/>
    </xf>
    <xf numFmtId="0" fontId="11" fillId="0" borderId="24" xfId="0" applyNumberFormat="1" applyFont="1" applyBorder="1" applyAlignment="1">
      <alignment horizontal="left" wrapText="1"/>
    </xf>
    <xf numFmtId="0" fontId="11" fillId="0" borderId="25" xfId="0" applyNumberFormat="1" applyFont="1" applyBorder="1" applyAlignment="1">
      <alignment horizontal="left" wrapText="1"/>
    </xf>
    <xf numFmtId="0" fontId="11" fillId="0" borderId="26" xfId="0" applyNumberFormat="1" applyFont="1" applyBorder="1" applyAlignment="1">
      <alignment horizontal="left" wrapText="1"/>
    </xf>
    <xf numFmtId="0" fontId="11" fillId="0" borderId="10" xfId="0" applyNumberFormat="1" applyFont="1" applyBorder="1" applyAlignment="1">
      <alignment horizontal="left" wrapText="1"/>
    </xf>
    <xf numFmtId="0" fontId="23" fillId="0" borderId="0" xfId="0" applyNumberFormat="1" applyFont="1" applyBorder="1" applyAlignment="1">
      <alignment horizontal="center" wrapText="1"/>
    </xf>
    <xf numFmtId="2" fontId="11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2" fontId="1" fillId="0" borderId="28" xfId="0" applyNumberFormat="1" applyFont="1" applyBorder="1" applyAlignment="1">
      <alignment horizontal="left"/>
    </xf>
    <xf numFmtId="2" fontId="1" fillId="0" borderId="29" xfId="0" applyNumberFormat="1" applyFont="1" applyBorder="1" applyAlignment="1">
      <alignment horizontal="left"/>
    </xf>
    <xf numFmtId="2" fontId="1" fillId="0" borderId="30" xfId="0" applyNumberFormat="1" applyFont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0" fontId="22" fillId="0" borderId="24" xfId="0" applyNumberFormat="1" applyFont="1" applyBorder="1" applyAlignment="1">
      <alignment horizontal="left" wrapText="1"/>
    </xf>
    <xf numFmtId="0" fontId="22" fillId="0" borderId="25" xfId="0" applyNumberFormat="1" applyFont="1" applyBorder="1" applyAlignment="1">
      <alignment horizontal="left" wrapText="1"/>
    </xf>
    <xf numFmtId="0" fontId="22" fillId="0" borderId="26" xfId="0" applyNumberFormat="1" applyFont="1" applyBorder="1" applyAlignment="1">
      <alignment horizontal="left" wrapText="1"/>
    </xf>
    <xf numFmtId="0" fontId="22" fillId="0" borderId="24" xfId="0" applyNumberFormat="1" applyFont="1" applyBorder="1" applyAlignment="1">
      <alignment horizontal="left" vertical="top" wrapText="1"/>
    </xf>
    <xf numFmtId="0" fontId="22" fillId="0" borderId="25" xfId="0" applyNumberFormat="1" applyFont="1" applyBorder="1" applyAlignment="1">
      <alignment horizontal="left" vertical="top" wrapText="1"/>
    </xf>
    <xf numFmtId="0" fontId="23" fillId="0" borderId="31" xfId="0" applyNumberFormat="1" applyFont="1" applyBorder="1" applyAlignment="1">
      <alignment horizontal="center" wrapText="1"/>
    </xf>
    <xf numFmtId="1" fontId="11" fillId="0" borderId="32" xfId="0" applyNumberFormat="1" applyFont="1" applyBorder="1" applyAlignment="1">
      <alignment horizontal="left" wrapText="1"/>
    </xf>
    <xf numFmtId="1" fontId="11" fillId="0" borderId="33" xfId="0" applyNumberFormat="1" applyFont="1" applyBorder="1" applyAlignment="1">
      <alignment horizontal="left" wrapText="1"/>
    </xf>
    <xf numFmtId="1" fontId="11" fillId="0" borderId="34" xfId="0" applyNumberFormat="1" applyFont="1" applyBorder="1" applyAlignment="1">
      <alignment horizontal="left" wrapText="1"/>
    </xf>
    <xf numFmtId="0" fontId="22" fillId="32" borderId="24" xfId="0" applyNumberFormat="1" applyFont="1" applyFill="1" applyBorder="1" applyAlignment="1">
      <alignment horizontal="left" wrapText="1"/>
    </xf>
    <xf numFmtId="0" fontId="22" fillId="32" borderId="25" xfId="0" applyNumberFormat="1" applyFont="1" applyFill="1" applyBorder="1" applyAlignment="1">
      <alignment horizontal="left" wrapText="1"/>
    </xf>
    <xf numFmtId="0" fontId="22" fillId="32" borderId="26" xfId="0" applyNumberFormat="1" applyFont="1" applyFill="1" applyBorder="1" applyAlignment="1">
      <alignment horizontal="left" wrapText="1"/>
    </xf>
    <xf numFmtId="2" fontId="1" fillId="0" borderId="35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left" wrapText="1"/>
    </xf>
    <xf numFmtId="0" fontId="1" fillId="0" borderId="37" xfId="0" applyNumberFormat="1" applyFont="1" applyBorder="1" applyAlignment="1">
      <alignment horizontal="left" wrapText="1"/>
    </xf>
    <xf numFmtId="0" fontId="1" fillId="0" borderId="38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39" xfId="0" applyNumberFormat="1" applyFont="1" applyBorder="1" applyAlignment="1">
      <alignment horizontal="left" wrapText="1"/>
    </xf>
    <xf numFmtId="2" fontId="1" fillId="0" borderId="27" xfId="0" applyNumberFormat="1" applyFont="1" applyBorder="1" applyAlignment="1">
      <alignment horizontal="left"/>
    </xf>
    <xf numFmtId="2" fontId="1" fillId="0" borderId="37" xfId="0" applyNumberFormat="1" applyFont="1" applyBorder="1" applyAlignment="1">
      <alignment horizontal="left"/>
    </xf>
    <xf numFmtId="2" fontId="1" fillId="0" borderId="38" xfId="0" applyNumberFormat="1" applyFont="1" applyBorder="1" applyAlignment="1">
      <alignment horizontal="left"/>
    </xf>
    <xf numFmtId="2" fontId="1" fillId="0" borderId="40" xfId="0" applyNumberFormat="1" applyFont="1" applyBorder="1" applyAlignment="1">
      <alignment horizontal="left"/>
    </xf>
    <xf numFmtId="2" fontId="1" fillId="0" borderId="41" xfId="0" applyNumberFormat="1" applyFont="1" applyBorder="1" applyAlignment="1">
      <alignment horizontal="left"/>
    </xf>
    <xf numFmtId="2" fontId="1" fillId="0" borderId="42" xfId="0" applyNumberFormat="1" applyFont="1" applyBorder="1" applyAlignment="1">
      <alignment horizontal="left"/>
    </xf>
    <xf numFmtId="2" fontId="11" fillId="0" borderId="35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0" fontId="22" fillId="0" borderId="26" xfId="0" applyNumberFormat="1" applyFont="1" applyBorder="1" applyAlignment="1">
      <alignment horizontal="left" vertical="top" wrapText="1"/>
    </xf>
    <xf numFmtId="0" fontId="21" fillId="0" borderId="0" xfId="0" applyNumberFormat="1" applyFont="1" applyAlignment="1">
      <alignment horizontal="left" wrapText="1"/>
    </xf>
    <xf numFmtId="0" fontId="46" fillId="0" borderId="0" xfId="0" applyFont="1" applyAlignment="1">
      <alignment horizontal="left" wrapText="1"/>
    </xf>
    <xf numFmtId="2" fontId="11" fillId="0" borderId="27" xfId="0" applyNumberFormat="1" applyFont="1" applyBorder="1" applyAlignment="1">
      <alignment horizontal="left"/>
    </xf>
    <xf numFmtId="2" fontId="11" fillId="0" borderId="37" xfId="0" applyNumberFormat="1" applyFont="1" applyBorder="1" applyAlignment="1">
      <alignment horizontal="left"/>
    </xf>
    <xf numFmtId="2" fontId="11" fillId="0" borderId="38" xfId="0" applyNumberFormat="1" applyFont="1" applyBorder="1" applyAlignment="1">
      <alignment horizontal="left"/>
    </xf>
    <xf numFmtId="2" fontId="11" fillId="0" borderId="40" xfId="0" applyNumberFormat="1" applyFont="1" applyBorder="1" applyAlignment="1">
      <alignment horizontal="left"/>
    </xf>
    <xf numFmtId="2" fontId="11" fillId="0" borderId="41" xfId="0" applyNumberFormat="1" applyFont="1" applyBorder="1" applyAlignment="1">
      <alignment horizontal="left"/>
    </xf>
    <xf numFmtId="2" fontId="11" fillId="0" borderId="42" xfId="0" applyNumberFormat="1" applyFont="1" applyBorder="1" applyAlignment="1">
      <alignment horizontal="left"/>
    </xf>
    <xf numFmtId="0" fontId="11" fillId="0" borderId="27" xfId="0" applyNumberFormat="1" applyFont="1" applyBorder="1" applyAlignment="1">
      <alignment horizontal="left" wrapText="1"/>
    </xf>
    <xf numFmtId="0" fontId="11" fillId="0" borderId="37" xfId="0" applyNumberFormat="1" applyFont="1" applyBorder="1" applyAlignment="1">
      <alignment horizontal="left" wrapText="1"/>
    </xf>
    <xf numFmtId="0" fontId="11" fillId="0" borderId="38" xfId="0" applyNumberFormat="1" applyFont="1" applyBorder="1" applyAlignment="1">
      <alignment horizontal="left" wrapText="1"/>
    </xf>
    <xf numFmtId="0" fontId="11" fillId="0" borderId="18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0" fontId="11" fillId="0" borderId="39" xfId="0" applyNumberFormat="1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left"/>
    </xf>
    <xf numFmtId="49" fontId="11" fillId="0" borderId="36" xfId="0" applyNumberFormat="1" applyFont="1" applyBorder="1" applyAlignment="1">
      <alignment horizontal="left"/>
    </xf>
    <xf numFmtId="2" fontId="11" fillId="0" borderId="28" xfId="0" applyNumberFormat="1" applyFont="1" applyBorder="1" applyAlignment="1">
      <alignment horizontal="left"/>
    </xf>
    <xf numFmtId="2" fontId="11" fillId="0" borderId="29" xfId="0" applyNumberFormat="1" applyFont="1" applyBorder="1" applyAlignment="1">
      <alignment horizontal="left"/>
    </xf>
    <xf numFmtId="2" fontId="11" fillId="0" borderId="30" xfId="0" applyNumberFormat="1" applyFont="1" applyBorder="1" applyAlignment="1">
      <alignment horizontal="left"/>
    </xf>
    <xf numFmtId="0" fontId="21" fillId="0" borderId="0" xfId="0" applyNumberFormat="1" applyFont="1" applyAlignment="1">
      <alignment horizontal="left" vertical="top"/>
    </xf>
    <xf numFmtId="0" fontId="46" fillId="0" borderId="0" xfId="0" applyFont="1" applyAlignment="1">
      <alignment horizontal="left" vertical="top"/>
    </xf>
    <xf numFmtId="0" fontId="21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left"/>
    </xf>
    <xf numFmtId="2" fontId="11" fillId="32" borderId="10" xfId="0" applyNumberFormat="1" applyFont="1" applyFill="1" applyBorder="1" applyAlignment="1">
      <alignment horizontal="left"/>
    </xf>
    <xf numFmtId="2" fontId="11" fillId="0" borderId="18" xfId="0" applyNumberFormat="1" applyFont="1" applyBorder="1" applyAlignment="1">
      <alignment horizontal="left"/>
    </xf>
    <xf numFmtId="2" fontId="11" fillId="0" borderId="36" xfId="0" applyNumberFormat="1" applyFont="1" applyBorder="1" applyAlignment="1">
      <alignment horizontal="left"/>
    </xf>
    <xf numFmtId="2" fontId="11" fillId="0" borderId="33" xfId="0" applyNumberFormat="1" applyFont="1" applyBorder="1" applyAlignment="1">
      <alignment horizontal="left"/>
    </xf>
    <xf numFmtId="2" fontId="25" fillId="0" borderId="10" xfId="0" applyNumberFormat="1" applyFont="1" applyBorder="1" applyAlignment="1">
      <alignment horizontal="left"/>
    </xf>
    <xf numFmtId="2" fontId="11" fillId="32" borderId="26" xfId="0" applyNumberFormat="1" applyFont="1" applyFill="1" applyBorder="1" applyAlignment="1">
      <alignment horizontal="left"/>
    </xf>
    <xf numFmtId="2" fontId="35" fillId="0" borderId="10" xfId="0" applyNumberFormat="1" applyFont="1" applyBorder="1" applyAlignment="1">
      <alignment horizontal="left" shrinkToFit="1"/>
    </xf>
    <xf numFmtId="0" fontId="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2" fontId="22" fillId="33" borderId="26" xfId="0" applyNumberFormat="1" applyFont="1" applyFill="1" applyBorder="1" applyAlignment="1">
      <alignment horizontal="left"/>
    </xf>
    <xf numFmtId="2" fontId="22" fillId="33" borderId="10" xfId="0" applyNumberFormat="1" applyFont="1" applyFill="1" applyBorder="1" applyAlignment="1">
      <alignment horizontal="left"/>
    </xf>
    <xf numFmtId="175" fontId="22" fillId="33" borderId="10" xfId="0" applyNumberFormat="1" applyFont="1" applyFill="1" applyBorder="1" applyAlignment="1">
      <alignment horizontal="left"/>
    </xf>
    <xf numFmtId="2" fontId="24" fillId="32" borderId="10" xfId="0" applyNumberFormat="1" applyFont="1" applyFill="1" applyBorder="1" applyAlignment="1">
      <alignment horizontal="left"/>
    </xf>
    <xf numFmtId="2" fontId="22" fillId="32" borderId="0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175" fontId="22" fillId="32" borderId="0" xfId="0" applyNumberFormat="1" applyFont="1" applyFill="1" applyBorder="1" applyAlignment="1">
      <alignment horizontal="left" vertical="center"/>
    </xf>
    <xf numFmtId="0" fontId="11" fillId="0" borderId="43" xfId="0" applyNumberFormat="1" applyFont="1" applyBorder="1" applyAlignment="1">
      <alignment horizontal="left" vertical="center" wrapText="1"/>
    </xf>
    <xf numFmtId="49" fontId="11" fillId="0" borderId="44" xfId="0" applyNumberFormat="1" applyFont="1" applyBorder="1" applyAlignment="1">
      <alignment horizontal="left" vertical="center" wrapText="1"/>
    </xf>
    <xf numFmtId="0" fontId="11" fillId="0" borderId="45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left" vertical="center" wrapText="1"/>
    </xf>
    <xf numFmtId="49" fontId="11" fillId="0" borderId="47" xfId="0" applyNumberFormat="1" applyFont="1" applyBorder="1" applyAlignment="1">
      <alignment horizontal="left" vertical="center" wrapText="1"/>
    </xf>
    <xf numFmtId="1" fontId="11" fillId="0" borderId="32" xfId="0" applyNumberFormat="1" applyFont="1" applyBorder="1" applyAlignment="1">
      <alignment horizontal="left"/>
    </xf>
    <xf numFmtId="1" fontId="11" fillId="0" borderId="48" xfId="0" applyNumberFormat="1" applyFont="1" applyBorder="1" applyAlignment="1">
      <alignment horizontal="left"/>
    </xf>
    <xf numFmtId="0" fontId="1" fillId="0" borderId="43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0" fontId="1" fillId="0" borderId="45" xfId="0" applyNumberFormat="1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left" vertical="center" wrapText="1"/>
    </xf>
    <xf numFmtId="49" fontId="1" fillId="0" borderId="47" xfId="0" applyNumberFormat="1" applyFont="1" applyBorder="1" applyAlignment="1">
      <alignment horizontal="left" vertical="center" wrapText="1"/>
    </xf>
    <xf numFmtId="1" fontId="1" fillId="0" borderId="32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95"/>
  <sheetViews>
    <sheetView tabSelected="1" zoomScalePageLayoutView="0" workbookViewId="0" topLeftCell="A1">
      <selection activeCell="L65" sqref="L65:L69"/>
    </sheetView>
  </sheetViews>
  <sheetFormatPr defaultColWidth="6.7109375" defaultRowHeight="15"/>
  <cols>
    <col min="1" max="1" width="8.28125" style="3" customWidth="1"/>
    <col min="2" max="2" width="7.00390625" style="3" customWidth="1"/>
    <col min="3" max="5" width="6.7109375" style="69" customWidth="1"/>
    <col min="6" max="6" width="3.421875" style="69" customWidth="1"/>
    <col min="7" max="7" width="6.7109375" style="2" customWidth="1"/>
    <col min="8" max="8" width="6.7109375" style="54" customWidth="1"/>
    <col min="9" max="9" width="5.421875" style="16" customWidth="1"/>
    <col min="10" max="10" width="6.7109375" style="16" customWidth="1"/>
    <col min="11" max="11" width="6.57421875" style="16" customWidth="1"/>
    <col min="12" max="12" width="6.28125" style="16" customWidth="1"/>
    <col min="13" max="13" width="7.7109375" style="16" customWidth="1"/>
    <col min="14" max="14" width="6.421875" style="16" customWidth="1"/>
    <col min="15" max="15" width="7.421875" style="16" customWidth="1"/>
    <col min="16" max="16" width="6.421875" style="16" customWidth="1"/>
    <col min="17" max="17" width="7.28125" style="16" customWidth="1"/>
    <col min="18" max="18" width="8.421875" style="16" customWidth="1"/>
    <col min="19" max="19" width="6.421875" style="16" customWidth="1"/>
    <col min="20" max="20" width="7.421875" style="16" customWidth="1"/>
    <col min="21" max="16384" width="6.7109375" style="15" customWidth="1"/>
  </cols>
  <sheetData>
    <row r="1" ht="23.25" customHeight="1"/>
    <row r="2" spans="8:20" ht="14.25">
      <c r="H2" s="16"/>
      <c r="P2" s="15"/>
      <c r="T2" s="15"/>
    </row>
    <row r="3" spans="2:20" ht="14.25">
      <c r="B3" s="139"/>
      <c r="C3" s="140"/>
      <c r="D3" s="140"/>
      <c r="E3" s="140"/>
      <c r="F3" s="140"/>
      <c r="G3" s="140"/>
      <c r="H3" s="140"/>
      <c r="I3" s="150"/>
      <c r="J3" s="150"/>
      <c r="P3" s="15"/>
      <c r="T3" s="15"/>
    </row>
    <row r="4" spans="2:20" ht="14.25">
      <c r="B4" s="64"/>
      <c r="G4" s="65"/>
      <c r="H4" s="16"/>
      <c r="T4" s="15"/>
    </row>
    <row r="5" spans="2:20" ht="14.25">
      <c r="B5" s="141"/>
      <c r="C5" s="142"/>
      <c r="D5" s="142"/>
      <c r="E5" s="142"/>
      <c r="F5" s="142"/>
      <c r="G5" s="142"/>
      <c r="H5" s="142"/>
      <c r="T5" s="15"/>
    </row>
    <row r="6" spans="8:20" ht="18" customHeight="1">
      <c r="H6" s="16"/>
      <c r="O6" s="15"/>
      <c r="T6" s="15"/>
    </row>
    <row r="7" spans="3:20" ht="14.25">
      <c r="C7" s="120" t="s">
        <v>34</v>
      </c>
      <c r="D7" s="121"/>
      <c r="E7" s="121"/>
      <c r="H7" s="16"/>
      <c r="T7" s="15"/>
    </row>
    <row r="8" spans="1:20" s="17" customFormat="1" ht="15">
      <c r="A8" s="18"/>
      <c r="B8" s="18"/>
      <c r="C8" s="151" t="s">
        <v>43</v>
      </c>
      <c r="D8" s="52"/>
      <c r="E8" s="52"/>
      <c r="F8" s="53"/>
      <c r="G8" s="51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1" s="17" customFormat="1" ht="15" customHeight="1" thickBot="1">
      <c r="A9" s="18"/>
      <c r="B9" s="18"/>
      <c r="C9" s="53"/>
      <c r="D9" s="53"/>
      <c r="E9" s="1"/>
      <c r="F9" s="1"/>
      <c r="G9" s="5"/>
      <c r="H9" s="75"/>
      <c r="I9" s="83" t="s">
        <v>25</v>
      </c>
      <c r="J9" s="84"/>
      <c r="K9" s="84"/>
      <c r="L9" s="84"/>
      <c r="M9" s="84"/>
      <c r="N9" s="84"/>
      <c r="O9" s="84"/>
      <c r="P9" s="84"/>
      <c r="Q9" s="75"/>
      <c r="R9" s="75"/>
      <c r="S9" s="75"/>
      <c r="T9" s="75"/>
      <c r="U9" s="18"/>
    </row>
    <row r="10" spans="1:21" s="17" customFormat="1" ht="14.25" customHeight="1" thickTop="1">
      <c r="A10" s="160" t="s">
        <v>46</v>
      </c>
      <c r="B10" s="161" t="s">
        <v>45</v>
      </c>
      <c r="C10" s="128" t="s">
        <v>0</v>
      </c>
      <c r="D10" s="129"/>
      <c r="E10" s="129"/>
      <c r="F10" s="130"/>
      <c r="G10" s="134" t="s">
        <v>1</v>
      </c>
      <c r="H10" s="70"/>
      <c r="I10" s="122" t="s">
        <v>2</v>
      </c>
      <c r="J10" s="123"/>
      <c r="K10" s="124"/>
      <c r="L10" s="55" t="s">
        <v>6</v>
      </c>
      <c r="M10" s="136" t="s">
        <v>9</v>
      </c>
      <c r="N10" s="137"/>
      <c r="O10" s="137"/>
      <c r="P10" s="138"/>
      <c r="Q10" s="122" t="s">
        <v>14</v>
      </c>
      <c r="R10" s="123"/>
      <c r="S10" s="123"/>
      <c r="T10" s="124"/>
      <c r="U10" s="18"/>
    </row>
    <row r="11" spans="1:21" s="17" customFormat="1" ht="13.5" customHeight="1" thickBot="1">
      <c r="A11" s="162"/>
      <c r="B11" s="163"/>
      <c r="C11" s="131"/>
      <c r="D11" s="132"/>
      <c r="E11" s="132"/>
      <c r="F11" s="133"/>
      <c r="G11" s="135"/>
      <c r="H11" s="144"/>
      <c r="I11" s="125"/>
      <c r="J11" s="126"/>
      <c r="K11" s="127"/>
      <c r="L11" s="56" t="s">
        <v>7</v>
      </c>
      <c r="M11" s="117"/>
      <c r="N11" s="118"/>
      <c r="O11" s="118"/>
      <c r="P11" s="118"/>
      <c r="Q11" s="125"/>
      <c r="R11" s="126"/>
      <c r="S11" s="126"/>
      <c r="T11" s="127"/>
      <c r="U11" s="18"/>
    </row>
    <row r="12" spans="1:21" s="17" customFormat="1" ht="13.5" customHeight="1" thickBot="1" thickTop="1">
      <c r="A12" s="162"/>
      <c r="B12" s="164"/>
      <c r="C12" s="131"/>
      <c r="D12" s="132"/>
      <c r="E12" s="132"/>
      <c r="F12" s="133"/>
      <c r="G12" s="135"/>
      <c r="H12" s="145" t="s">
        <v>84</v>
      </c>
      <c r="I12" s="57" t="s">
        <v>3</v>
      </c>
      <c r="J12" s="58" t="s">
        <v>4</v>
      </c>
      <c r="K12" s="59" t="s">
        <v>5</v>
      </c>
      <c r="L12" s="70" t="s">
        <v>8</v>
      </c>
      <c r="M12" s="60" t="s">
        <v>10</v>
      </c>
      <c r="N12" s="60" t="s">
        <v>11</v>
      </c>
      <c r="O12" s="60" t="s">
        <v>12</v>
      </c>
      <c r="P12" s="60" t="s">
        <v>13</v>
      </c>
      <c r="Q12" s="60" t="s">
        <v>15</v>
      </c>
      <c r="R12" s="60" t="s">
        <v>16</v>
      </c>
      <c r="S12" s="60" t="s">
        <v>17</v>
      </c>
      <c r="T12" s="61" t="s">
        <v>18</v>
      </c>
      <c r="U12" s="62"/>
    </row>
    <row r="13" spans="1:21" s="17" customFormat="1" ht="13.5" customHeight="1" thickBot="1">
      <c r="A13" s="165">
        <v>1</v>
      </c>
      <c r="B13" s="166">
        <v>2</v>
      </c>
      <c r="C13" s="95">
        <v>3</v>
      </c>
      <c r="D13" s="96"/>
      <c r="E13" s="96"/>
      <c r="F13" s="97"/>
      <c r="G13" s="27">
        <v>4</v>
      </c>
      <c r="H13" s="146"/>
      <c r="I13" s="28">
        <v>5</v>
      </c>
      <c r="J13" s="29">
        <v>6</v>
      </c>
      <c r="K13" s="27">
        <v>7</v>
      </c>
      <c r="L13" s="28">
        <v>8</v>
      </c>
      <c r="M13" s="30">
        <v>9</v>
      </c>
      <c r="N13" s="27">
        <v>10</v>
      </c>
      <c r="O13" s="30">
        <v>11</v>
      </c>
      <c r="P13" s="30">
        <v>12</v>
      </c>
      <c r="Q13" s="30">
        <v>13</v>
      </c>
      <c r="R13" s="30">
        <v>14</v>
      </c>
      <c r="S13" s="27">
        <v>15</v>
      </c>
      <c r="T13" s="31">
        <v>16</v>
      </c>
      <c r="U13" s="63"/>
    </row>
    <row r="14" spans="2:21" ht="33" customHeight="1">
      <c r="B14" s="18"/>
      <c r="C14" s="94" t="s">
        <v>67</v>
      </c>
      <c r="D14" s="94"/>
      <c r="E14" s="1"/>
      <c r="F14" s="1"/>
      <c r="G14" s="5"/>
      <c r="H14" s="75"/>
      <c r="I14" s="75"/>
      <c r="J14" s="75"/>
      <c r="K14" s="75" t="s">
        <v>19</v>
      </c>
      <c r="L14" s="75"/>
      <c r="M14" s="75"/>
      <c r="N14" s="75"/>
      <c r="O14" s="75"/>
      <c r="P14" s="75"/>
      <c r="Q14" s="75"/>
      <c r="R14" s="75"/>
      <c r="S14" s="75"/>
      <c r="T14" s="75"/>
      <c r="U14" s="18"/>
    </row>
    <row r="15" spans="1:21" s="48" customFormat="1" ht="33" customHeight="1">
      <c r="A15" s="46" t="s">
        <v>49</v>
      </c>
      <c r="B15" s="46">
        <v>207</v>
      </c>
      <c r="C15" s="98" t="s">
        <v>54</v>
      </c>
      <c r="D15" s="99"/>
      <c r="E15" s="99"/>
      <c r="F15" s="100"/>
      <c r="G15" s="10" t="s">
        <v>29</v>
      </c>
      <c r="H15" s="143">
        <v>28</v>
      </c>
      <c r="I15" s="49">
        <v>9.36</v>
      </c>
      <c r="J15" s="49">
        <v>9.81</v>
      </c>
      <c r="K15" s="49">
        <v>49.45</v>
      </c>
      <c r="L15" s="14">
        <v>323.63</v>
      </c>
      <c r="M15" s="13">
        <v>0</v>
      </c>
      <c r="N15" s="13">
        <v>5.45</v>
      </c>
      <c r="O15" s="13">
        <v>0</v>
      </c>
      <c r="P15" s="13">
        <v>0.09</v>
      </c>
      <c r="Q15" s="13">
        <v>12.54</v>
      </c>
      <c r="R15" s="13">
        <v>59</v>
      </c>
      <c r="S15" s="13">
        <v>8.18</v>
      </c>
      <c r="T15" s="13">
        <v>0.9</v>
      </c>
      <c r="U15" s="47"/>
    </row>
    <row r="16" spans="1:20" s="47" customFormat="1" ht="14.25" customHeight="1">
      <c r="A16" s="46" t="s">
        <v>77</v>
      </c>
      <c r="B16" s="46">
        <v>424</v>
      </c>
      <c r="C16" s="98" t="s">
        <v>81</v>
      </c>
      <c r="D16" s="99"/>
      <c r="E16" s="99"/>
      <c r="F16" s="100"/>
      <c r="G16" s="10" t="s">
        <v>30</v>
      </c>
      <c r="H16" s="143">
        <v>8</v>
      </c>
      <c r="I16" s="49">
        <v>5.2</v>
      </c>
      <c r="J16" s="49">
        <v>4.4</v>
      </c>
      <c r="K16" s="49">
        <v>0.44</v>
      </c>
      <c r="L16" s="14">
        <v>62</v>
      </c>
      <c r="M16" s="49">
        <v>0.22</v>
      </c>
      <c r="N16" s="49">
        <v>0</v>
      </c>
      <c r="O16" s="49">
        <v>0</v>
      </c>
      <c r="P16" s="49">
        <v>0</v>
      </c>
      <c r="Q16" s="49">
        <v>20</v>
      </c>
      <c r="R16" s="49"/>
      <c r="S16" s="49">
        <v>2</v>
      </c>
      <c r="T16" s="10" t="s">
        <v>78</v>
      </c>
    </row>
    <row r="17" spans="1:20" s="3" customFormat="1" ht="15" customHeight="1">
      <c r="A17" s="4" t="s">
        <v>52</v>
      </c>
      <c r="B17" s="4" t="s">
        <v>57</v>
      </c>
      <c r="C17" s="92" t="s">
        <v>33</v>
      </c>
      <c r="D17" s="93"/>
      <c r="E17" s="93"/>
      <c r="F17" s="73"/>
      <c r="G17" s="6" t="s">
        <v>32</v>
      </c>
      <c r="H17" s="35">
        <v>13</v>
      </c>
      <c r="I17" s="6" t="s">
        <v>58</v>
      </c>
      <c r="J17" s="33">
        <v>0.4</v>
      </c>
      <c r="K17" s="6" t="s">
        <v>59</v>
      </c>
      <c r="L17" s="152">
        <v>44.4</v>
      </c>
      <c r="M17" s="43">
        <v>0</v>
      </c>
      <c r="N17" s="33">
        <v>10</v>
      </c>
      <c r="O17" s="33">
        <v>0</v>
      </c>
      <c r="P17" s="33">
        <v>0.6</v>
      </c>
      <c r="Q17" s="33">
        <v>16</v>
      </c>
      <c r="R17" s="33">
        <v>11</v>
      </c>
      <c r="S17" s="33">
        <v>8</v>
      </c>
      <c r="T17" s="33">
        <v>2.2</v>
      </c>
    </row>
    <row r="18" spans="1:20" s="3" customFormat="1" ht="14.25">
      <c r="A18" s="4" t="s">
        <v>52</v>
      </c>
      <c r="B18" s="4">
        <v>41</v>
      </c>
      <c r="C18" s="89" t="s">
        <v>60</v>
      </c>
      <c r="D18" s="90"/>
      <c r="E18" s="90"/>
      <c r="F18" s="91"/>
      <c r="G18" s="6" t="s">
        <v>41</v>
      </c>
      <c r="H18" s="35">
        <v>11</v>
      </c>
      <c r="I18" s="6" t="s">
        <v>70</v>
      </c>
      <c r="J18" s="33">
        <v>10.8</v>
      </c>
      <c r="K18" s="6" t="s">
        <v>71</v>
      </c>
      <c r="L18" s="152">
        <v>391.56</v>
      </c>
      <c r="M18" s="43">
        <v>0.032</v>
      </c>
      <c r="N18" s="33">
        <v>0.8</v>
      </c>
      <c r="O18" s="33">
        <v>0.8</v>
      </c>
      <c r="P18" s="33">
        <v>0.8</v>
      </c>
      <c r="Q18" s="33">
        <v>40</v>
      </c>
      <c r="R18" s="33">
        <v>0.4</v>
      </c>
      <c r="S18" s="33">
        <v>0</v>
      </c>
      <c r="T18" s="33">
        <v>0.4</v>
      </c>
    </row>
    <row r="19" spans="1:21" ht="13.5" customHeight="1">
      <c r="A19" s="4" t="s">
        <v>48</v>
      </c>
      <c r="C19" s="77" t="s">
        <v>82</v>
      </c>
      <c r="D19" s="77"/>
      <c r="E19" s="77"/>
      <c r="F19" s="77"/>
      <c r="G19" s="10" t="s">
        <v>30</v>
      </c>
      <c r="H19" s="143">
        <v>4</v>
      </c>
      <c r="I19" s="13">
        <v>3.04</v>
      </c>
      <c r="J19" s="13">
        <v>0.3</v>
      </c>
      <c r="K19" s="13">
        <v>24</v>
      </c>
      <c r="L19" s="14">
        <f>((I19+K19)*4+(J19*9))</f>
        <v>110.86</v>
      </c>
      <c r="M19" s="13">
        <v>0.048</v>
      </c>
      <c r="N19" s="13"/>
      <c r="O19" s="13"/>
      <c r="P19" s="13">
        <v>0.3</v>
      </c>
      <c r="Q19" s="13">
        <v>6.9</v>
      </c>
      <c r="R19" s="13">
        <v>25.2</v>
      </c>
      <c r="S19" s="13">
        <v>9.9</v>
      </c>
      <c r="T19" s="13">
        <v>0.56</v>
      </c>
      <c r="U19" s="3"/>
    </row>
    <row r="20" spans="1:21" ht="14.25" customHeight="1">
      <c r="A20" s="4" t="s">
        <v>47</v>
      </c>
      <c r="B20" s="4">
        <v>380</v>
      </c>
      <c r="C20" s="76" t="s">
        <v>35</v>
      </c>
      <c r="D20" s="76"/>
      <c r="E20" s="76"/>
      <c r="F20" s="76"/>
      <c r="G20" s="6" t="s">
        <v>29</v>
      </c>
      <c r="H20" s="35">
        <v>6</v>
      </c>
      <c r="I20" s="33">
        <v>0.2</v>
      </c>
      <c r="J20" s="33">
        <v>0</v>
      </c>
      <c r="K20" s="33">
        <v>13.1</v>
      </c>
      <c r="L20" s="152">
        <f>((I20+K20)*4+(J20*9))</f>
        <v>53.199999999999996</v>
      </c>
      <c r="M20" s="33">
        <v>0</v>
      </c>
      <c r="N20" s="33">
        <v>0.4</v>
      </c>
      <c r="O20" s="33">
        <v>0</v>
      </c>
      <c r="P20" s="33">
        <v>0.1</v>
      </c>
      <c r="Q20" s="33">
        <v>14.7</v>
      </c>
      <c r="R20" s="33">
        <v>6.9</v>
      </c>
      <c r="S20" s="33">
        <v>9.2</v>
      </c>
      <c r="T20" s="33">
        <v>1</v>
      </c>
      <c r="U20" s="3"/>
    </row>
    <row r="21" spans="1:21" ht="18.75" customHeight="1">
      <c r="A21" s="39"/>
      <c r="B21" s="34"/>
      <c r="C21" s="81" t="s">
        <v>24</v>
      </c>
      <c r="D21" s="81"/>
      <c r="E21" s="81"/>
      <c r="F21" s="81"/>
      <c r="G21" s="7"/>
      <c r="H21" s="35">
        <f>SUM(H15:H20)</f>
        <v>70</v>
      </c>
      <c r="I21" s="35">
        <f aca="true" t="shared" si="0" ref="I21:T21">SUM(I15:I20)</f>
        <v>17.799999999999997</v>
      </c>
      <c r="J21" s="35">
        <f t="shared" si="0"/>
        <v>25.710000000000004</v>
      </c>
      <c r="K21" s="35">
        <f t="shared" si="0"/>
        <v>86.99</v>
      </c>
      <c r="L21" s="35">
        <f t="shared" si="0"/>
        <v>985.65</v>
      </c>
      <c r="M21" s="35">
        <f t="shared" si="0"/>
        <v>0.3</v>
      </c>
      <c r="N21" s="35">
        <f t="shared" si="0"/>
        <v>16.65</v>
      </c>
      <c r="O21" s="35">
        <f t="shared" si="0"/>
        <v>0.8</v>
      </c>
      <c r="P21" s="35">
        <f t="shared" si="0"/>
        <v>1.8900000000000001</v>
      </c>
      <c r="Q21" s="35">
        <f t="shared" si="0"/>
        <v>110.14</v>
      </c>
      <c r="R21" s="35">
        <f t="shared" si="0"/>
        <v>102.50000000000001</v>
      </c>
      <c r="S21" s="35">
        <f t="shared" si="0"/>
        <v>37.28</v>
      </c>
      <c r="T21" s="35">
        <f t="shared" si="0"/>
        <v>5.0600000000000005</v>
      </c>
      <c r="U21" s="18"/>
    </row>
    <row r="22" spans="2:21" ht="14.25" customHeight="1">
      <c r="B22" s="36"/>
      <c r="C22" s="71"/>
      <c r="D22" s="71"/>
      <c r="E22" s="71"/>
      <c r="F22" s="71"/>
      <c r="G22" s="8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18"/>
    </row>
    <row r="23" spans="2:21" ht="13.5" customHeight="1">
      <c r="B23" s="18"/>
      <c r="C23" s="82" t="s">
        <v>67</v>
      </c>
      <c r="D23" s="82"/>
      <c r="E23" s="1"/>
      <c r="F23" s="1"/>
      <c r="G23" s="5"/>
      <c r="H23" s="75"/>
      <c r="I23" s="75"/>
      <c r="J23" s="75"/>
      <c r="K23" s="75" t="s">
        <v>20</v>
      </c>
      <c r="L23" s="75"/>
      <c r="M23" s="75"/>
      <c r="N23" s="75"/>
      <c r="O23" s="75"/>
      <c r="P23" s="75"/>
      <c r="Q23" s="75"/>
      <c r="R23" s="75"/>
      <c r="S23" s="75"/>
      <c r="T23" s="75"/>
      <c r="U23" s="18"/>
    </row>
    <row r="24" spans="1:21" s="48" customFormat="1" ht="26.25" customHeight="1">
      <c r="A24" s="46" t="s">
        <v>49</v>
      </c>
      <c r="B24" s="46">
        <v>1033</v>
      </c>
      <c r="C24" s="98" t="s">
        <v>38</v>
      </c>
      <c r="D24" s="99"/>
      <c r="E24" s="99"/>
      <c r="F24" s="100"/>
      <c r="G24" s="10" t="s">
        <v>55</v>
      </c>
      <c r="H24" s="143">
        <v>54</v>
      </c>
      <c r="I24" s="13">
        <v>21.16</v>
      </c>
      <c r="J24" s="13">
        <v>20.9</v>
      </c>
      <c r="K24" s="13">
        <v>61.6</v>
      </c>
      <c r="L24" s="14">
        <v>519.15</v>
      </c>
      <c r="M24" s="13">
        <v>0.26</v>
      </c>
      <c r="N24" s="13">
        <v>0</v>
      </c>
      <c r="O24" s="13">
        <v>0.022</v>
      </c>
      <c r="P24" s="13">
        <v>0.088</v>
      </c>
      <c r="Q24" s="13">
        <v>52.63</v>
      </c>
      <c r="R24" s="13">
        <v>175.67</v>
      </c>
      <c r="S24" s="13">
        <v>35.86</v>
      </c>
      <c r="T24" s="13">
        <v>2.31</v>
      </c>
      <c r="U24" s="47"/>
    </row>
    <row r="25" spans="1:21" ht="13.5" customHeight="1">
      <c r="A25" s="4" t="s">
        <v>48</v>
      </c>
      <c r="C25" s="77" t="s">
        <v>82</v>
      </c>
      <c r="D25" s="77"/>
      <c r="E25" s="77"/>
      <c r="F25" s="77"/>
      <c r="G25" s="10" t="s">
        <v>30</v>
      </c>
      <c r="H25" s="143">
        <v>4</v>
      </c>
      <c r="I25" s="13">
        <v>3.04</v>
      </c>
      <c r="J25" s="13">
        <v>0.3</v>
      </c>
      <c r="K25" s="13">
        <v>24</v>
      </c>
      <c r="L25" s="14">
        <f>((I25+K25)*4+(J25*9))</f>
        <v>110.86</v>
      </c>
      <c r="M25" s="13">
        <v>0.048</v>
      </c>
      <c r="N25" s="13"/>
      <c r="O25" s="13"/>
      <c r="P25" s="13">
        <v>0.3</v>
      </c>
      <c r="Q25" s="13">
        <v>6.9</v>
      </c>
      <c r="R25" s="13">
        <v>25.2</v>
      </c>
      <c r="S25" s="13">
        <v>9.9</v>
      </c>
      <c r="T25" s="13">
        <v>0.56</v>
      </c>
      <c r="U25" s="3"/>
    </row>
    <row r="26" spans="1:20" s="18" customFormat="1" ht="14.25" customHeight="1">
      <c r="A26" s="4" t="s">
        <v>51</v>
      </c>
      <c r="B26" s="4" t="s">
        <v>53</v>
      </c>
      <c r="C26" s="76" t="s">
        <v>37</v>
      </c>
      <c r="D26" s="76"/>
      <c r="E26" s="76"/>
      <c r="F26" s="76"/>
      <c r="G26" s="44" t="s">
        <v>30</v>
      </c>
      <c r="H26" s="147">
        <v>8</v>
      </c>
      <c r="I26" s="37">
        <v>0.16</v>
      </c>
      <c r="J26" s="37">
        <v>0.02</v>
      </c>
      <c r="K26" s="37">
        <v>0.46</v>
      </c>
      <c r="L26" s="152">
        <v>2.82</v>
      </c>
      <c r="M26" s="37">
        <v>0</v>
      </c>
      <c r="N26" s="37">
        <v>2</v>
      </c>
      <c r="O26" s="37">
        <v>0</v>
      </c>
      <c r="P26" s="37">
        <v>0.02</v>
      </c>
      <c r="Q26" s="37">
        <v>4.6</v>
      </c>
      <c r="R26" s="37">
        <v>2.8</v>
      </c>
      <c r="S26" s="37">
        <v>8.4</v>
      </c>
      <c r="T26" s="37">
        <v>0.2</v>
      </c>
    </row>
    <row r="27" spans="1:21" ht="14.25" customHeight="1">
      <c r="A27" s="4" t="s">
        <v>47</v>
      </c>
      <c r="B27" s="4">
        <v>380</v>
      </c>
      <c r="C27" s="76" t="s">
        <v>35</v>
      </c>
      <c r="D27" s="76"/>
      <c r="E27" s="76"/>
      <c r="F27" s="76"/>
      <c r="G27" s="6" t="s">
        <v>29</v>
      </c>
      <c r="H27" s="35">
        <v>4</v>
      </c>
      <c r="I27" s="33">
        <v>0.2</v>
      </c>
      <c r="J27" s="33">
        <v>0</v>
      </c>
      <c r="K27" s="33">
        <v>13.1</v>
      </c>
      <c r="L27" s="152">
        <f>((I27+K27)*4+(J27*9))</f>
        <v>53.199999999999996</v>
      </c>
      <c r="M27" s="33">
        <v>0</v>
      </c>
      <c r="N27" s="33">
        <v>0.4</v>
      </c>
      <c r="O27" s="33">
        <v>0</v>
      </c>
      <c r="P27" s="33">
        <v>0.1</v>
      </c>
      <c r="Q27" s="33">
        <v>14.7</v>
      </c>
      <c r="R27" s="33">
        <v>6.9</v>
      </c>
      <c r="S27" s="33">
        <v>9.2</v>
      </c>
      <c r="T27" s="33">
        <v>1</v>
      </c>
      <c r="U27" s="3"/>
    </row>
    <row r="28" spans="1:21" ht="14.25" customHeight="1">
      <c r="A28" s="39"/>
      <c r="B28" s="34"/>
      <c r="C28" s="81" t="s">
        <v>24</v>
      </c>
      <c r="D28" s="81"/>
      <c r="E28" s="81"/>
      <c r="F28" s="81"/>
      <c r="G28" s="6"/>
      <c r="H28" s="35">
        <f>SUM(H22:H27)</f>
        <v>70</v>
      </c>
      <c r="I28" s="35">
        <f aca="true" t="shared" si="1" ref="I28:T28">SUM(I22:I27)</f>
        <v>24.56</v>
      </c>
      <c r="J28" s="35">
        <f t="shared" si="1"/>
        <v>21.22</v>
      </c>
      <c r="K28" s="35">
        <f t="shared" si="1"/>
        <v>99.15999999999998</v>
      </c>
      <c r="L28" s="35">
        <f t="shared" si="1"/>
        <v>686.0300000000001</v>
      </c>
      <c r="M28" s="35">
        <f t="shared" si="1"/>
        <v>0.308</v>
      </c>
      <c r="N28" s="35">
        <f t="shared" si="1"/>
        <v>2.4</v>
      </c>
      <c r="O28" s="35">
        <f t="shared" si="1"/>
        <v>0.022</v>
      </c>
      <c r="P28" s="35">
        <f t="shared" si="1"/>
        <v>0.508</v>
      </c>
      <c r="Q28" s="35">
        <f t="shared" si="1"/>
        <v>78.83</v>
      </c>
      <c r="R28" s="35">
        <f t="shared" si="1"/>
        <v>210.57</v>
      </c>
      <c r="S28" s="35">
        <f t="shared" si="1"/>
        <v>63.36</v>
      </c>
      <c r="T28" s="35">
        <f t="shared" si="1"/>
        <v>4.07</v>
      </c>
      <c r="U28" s="18"/>
    </row>
    <row r="29" spans="2:21" ht="16.5" customHeight="1">
      <c r="B29" s="18"/>
      <c r="C29" s="82" t="s">
        <v>67</v>
      </c>
      <c r="D29" s="82"/>
      <c r="E29" s="1"/>
      <c r="F29" s="1"/>
      <c r="G29" s="5"/>
      <c r="H29" s="75"/>
      <c r="I29" s="75"/>
      <c r="J29" s="75"/>
      <c r="K29" s="75" t="s">
        <v>21</v>
      </c>
      <c r="L29" s="75"/>
      <c r="M29" s="75"/>
      <c r="N29" s="75"/>
      <c r="O29" s="75"/>
      <c r="P29" s="75"/>
      <c r="Q29" s="75"/>
      <c r="R29" s="75"/>
      <c r="S29" s="75"/>
      <c r="T29" s="75"/>
      <c r="U29" s="18"/>
    </row>
    <row r="30" spans="1:21" s="48" customFormat="1" ht="18.75" customHeight="1">
      <c r="A30" s="46" t="s">
        <v>47</v>
      </c>
      <c r="B30" s="46">
        <v>294</v>
      </c>
      <c r="C30" s="77" t="s">
        <v>61</v>
      </c>
      <c r="D30" s="77"/>
      <c r="E30" s="77"/>
      <c r="F30" s="77"/>
      <c r="G30" s="10" t="s">
        <v>62</v>
      </c>
      <c r="H30" s="148">
        <v>52</v>
      </c>
      <c r="I30" s="153">
        <v>10.58</v>
      </c>
      <c r="J30" s="154">
        <v>15</v>
      </c>
      <c r="K30" s="154">
        <v>13</v>
      </c>
      <c r="L30" s="14">
        <v>229.32</v>
      </c>
      <c r="M30" s="154">
        <v>0.2</v>
      </c>
      <c r="N30" s="154">
        <v>38.59</v>
      </c>
      <c r="O30" s="154">
        <v>0.03</v>
      </c>
      <c r="P30" s="154">
        <v>8.16</v>
      </c>
      <c r="Q30" s="155">
        <v>28.7</v>
      </c>
      <c r="R30" s="155">
        <v>195.3</v>
      </c>
      <c r="S30" s="155">
        <v>53.2</v>
      </c>
      <c r="T30" s="154">
        <v>2.98</v>
      </c>
      <c r="U30" s="47"/>
    </row>
    <row r="31" spans="1:20" s="18" customFormat="1" ht="30" customHeight="1">
      <c r="A31" s="4" t="s">
        <v>50</v>
      </c>
      <c r="B31" s="4">
        <v>349</v>
      </c>
      <c r="C31" s="92" t="s">
        <v>63</v>
      </c>
      <c r="D31" s="93"/>
      <c r="E31" s="93"/>
      <c r="F31" s="119"/>
      <c r="G31" s="44" t="s">
        <v>29</v>
      </c>
      <c r="H31" s="147">
        <v>6</v>
      </c>
      <c r="I31" s="45">
        <v>0.04</v>
      </c>
      <c r="J31" s="33">
        <v>0</v>
      </c>
      <c r="K31" s="33">
        <v>24.76</v>
      </c>
      <c r="L31" s="152">
        <v>99.2</v>
      </c>
      <c r="M31" s="33">
        <v>0.1</v>
      </c>
      <c r="N31" s="33">
        <v>1.08</v>
      </c>
      <c r="O31" s="33">
        <v>0</v>
      </c>
      <c r="P31" s="33">
        <v>0</v>
      </c>
      <c r="Q31" s="33">
        <v>6.4</v>
      </c>
      <c r="R31" s="33">
        <v>3.6</v>
      </c>
      <c r="S31" s="33">
        <v>0</v>
      </c>
      <c r="T31" s="33">
        <v>0.18</v>
      </c>
    </row>
    <row r="32" spans="1:21" ht="13.5" customHeight="1">
      <c r="A32" s="4" t="s">
        <v>48</v>
      </c>
      <c r="C32" s="77" t="s">
        <v>82</v>
      </c>
      <c r="D32" s="77"/>
      <c r="E32" s="77"/>
      <c r="F32" s="77"/>
      <c r="G32" s="10" t="s">
        <v>30</v>
      </c>
      <c r="H32" s="143">
        <v>4</v>
      </c>
      <c r="I32" s="13">
        <v>3.04</v>
      </c>
      <c r="J32" s="13">
        <v>0.3</v>
      </c>
      <c r="K32" s="13">
        <v>24</v>
      </c>
      <c r="L32" s="14">
        <f>((I32+K32)*4+(J32*9))</f>
        <v>110.86</v>
      </c>
      <c r="M32" s="13">
        <v>0.048</v>
      </c>
      <c r="N32" s="13"/>
      <c r="O32" s="13"/>
      <c r="P32" s="13">
        <v>0.3</v>
      </c>
      <c r="Q32" s="13">
        <v>6.9</v>
      </c>
      <c r="R32" s="13">
        <v>25.2</v>
      </c>
      <c r="S32" s="13">
        <v>9.9</v>
      </c>
      <c r="T32" s="13">
        <v>0.56</v>
      </c>
      <c r="U32" s="3"/>
    </row>
    <row r="33" spans="1:20" s="18" customFormat="1" ht="14.25" customHeight="1">
      <c r="A33" s="4" t="s">
        <v>51</v>
      </c>
      <c r="B33" s="4" t="s">
        <v>53</v>
      </c>
      <c r="C33" s="76" t="s">
        <v>37</v>
      </c>
      <c r="D33" s="76"/>
      <c r="E33" s="76"/>
      <c r="F33" s="76"/>
      <c r="G33" s="44" t="s">
        <v>30</v>
      </c>
      <c r="H33" s="147">
        <v>8</v>
      </c>
      <c r="I33" s="37">
        <v>0.16</v>
      </c>
      <c r="J33" s="37">
        <v>0.02</v>
      </c>
      <c r="K33" s="37">
        <v>0.46</v>
      </c>
      <c r="L33" s="152">
        <v>2.82</v>
      </c>
      <c r="M33" s="37">
        <v>0</v>
      </c>
      <c r="N33" s="37">
        <v>2</v>
      </c>
      <c r="O33" s="37">
        <v>0</v>
      </c>
      <c r="P33" s="37">
        <v>0.02</v>
      </c>
      <c r="Q33" s="37">
        <v>4.6</v>
      </c>
      <c r="R33" s="37">
        <v>2.8</v>
      </c>
      <c r="S33" s="37">
        <v>8.4</v>
      </c>
      <c r="T33" s="37">
        <v>0.2</v>
      </c>
    </row>
    <row r="34" spans="1:21" ht="13.5" customHeight="1">
      <c r="A34" s="39"/>
      <c r="B34" s="34"/>
      <c r="C34" s="81" t="s">
        <v>24</v>
      </c>
      <c r="D34" s="81"/>
      <c r="E34" s="81"/>
      <c r="F34" s="81"/>
      <c r="G34" s="7"/>
      <c r="H34" s="35">
        <f>SUM(H30:H33)</f>
        <v>70</v>
      </c>
      <c r="I34" s="35">
        <f aca="true" t="shared" si="2" ref="I34:T34">SUM(I30:I33)</f>
        <v>13.82</v>
      </c>
      <c r="J34" s="35">
        <f t="shared" si="2"/>
        <v>15.32</v>
      </c>
      <c r="K34" s="35">
        <f t="shared" si="2"/>
        <v>62.220000000000006</v>
      </c>
      <c r="L34" s="35">
        <f t="shared" si="2"/>
        <v>442.2</v>
      </c>
      <c r="M34" s="35">
        <f t="shared" si="2"/>
        <v>0.34800000000000003</v>
      </c>
      <c r="N34" s="35">
        <f t="shared" si="2"/>
        <v>41.67</v>
      </c>
      <c r="O34" s="35">
        <f t="shared" si="2"/>
        <v>0.03</v>
      </c>
      <c r="P34" s="35">
        <f t="shared" si="2"/>
        <v>8.48</v>
      </c>
      <c r="Q34" s="35">
        <f t="shared" si="2"/>
        <v>46.6</v>
      </c>
      <c r="R34" s="35">
        <f t="shared" si="2"/>
        <v>226.9</v>
      </c>
      <c r="S34" s="35">
        <f t="shared" si="2"/>
        <v>71.5</v>
      </c>
      <c r="T34" s="35">
        <f t="shared" si="2"/>
        <v>3.9200000000000004</v>
      </c>
      <c r="U34" s="18"/>
    </row>
    <row r="35" spans="3:21" ht="13.5" customHeight="1">
      <c r="C35" s="82" t="s">
        <v>67</v>
      </c>
      <c r="D35" s="82"/>
      <c r="E35" s="12"/>
      <c r="F35" s="12"/>
      <c r="G35" s="9"/>
      <c r="H35" s="75"/>
      <c r="I35" s="38"/>
      <c r="J35" s="38"/>
      <c r="K35" s="75" t="s">
        <v>22</v>
      </c>
      <c r="L35" s="38"/>
      <c r="M35" s="38"/>
      <c r="N35" s="38"/>
      <c r="O35" s="38"/>
      <c r="P35" s="38"/>
      <c r="Q35" s="38"/>
      <c r="R35" s="38"/>
      <c r="S35" s="38"/>
      <c r="T35" s="38"/>
      <c r="U35" s="3"/>
    </row>
    <row r="36" spans="1:20" s="47" customFormat="1" ht="42" customHeight="1">
      <c r="A36" s="46" t="s">
        <v>52</v>
      </c>
      <c r="B36" s="46">
        <v>225</v>
      </c>
      <c r="C36" s="77" t="s">
        <v>64</v>
      </c>
      <c r="D36" s="77"/>
      <c r="E36" s="77"/>
      <c r="F36" s="77"/>
      <c r="G36" s="10" t="s">
        <v>62</v>
      </c>
      <c r="H36" s="143">
        <v>32.5</v>
      </c>
      <c r="I36" s="49">
        <v>7.5</v>
      </c>
      <c r="J36" s="49">
        <v>7.34</v>
      </c>
      <c r="K36" s="49">
        <v>32</v>
      </c>
      <c r="L36" s="14">
        <v>224.06</v>
      </c>
      <c r="M36" s="49">
        <v>126.4</v>
      </c>
      <c r="N36" s="13">
        <v>0.04</v>
      </c>
      <c r="O36" s="13">
        <v>24.29</v>
      </c>
      <c r="P36" s="13">
        <v>0</v>
      </c>
      <c r="Q36" s="49">
        <v>8.42</v>
      </c>
      <c r="R36" s="49">
        <v>43.1</v>
      </c>
      <c r="S36" s="49">
        <v>50.34</v>
      </c>
      <c r="T36" s="49">
        <v>10.41</v>
      </c>
    </row>
    <row r="37" spans="1:21" ht="15" customHeight="1">
      <c r="A37" s="4" t="s">
        <v>47</v>
      </c>
      <c r="B37" s="4">
        <v>376</v>
      </c>
      <c r="C37" s="89" t="s">
        <v>36</v>
      </c>
      <c r="D37" s="90"/>
      <c r="E37" s="90"/>
      <c r="F37" s="91"/>
      <c r="G37" s="6" t="s">
        <v>29</v>
      </c>
      <c r="H37" s="35">
        <v>3</v>
      </c>
      <c r="I37" s="33">
        <v>0.2</v>
      </c>
      <c r="J37" s="33">
        <v>0</v>
      </c>
      <c r="K37" s="33">
        <v>15.1</v>
      </c>
      <c r="L37" s="152">
        <f>((I37+K37)*4+(J37*9))</f>
        <v>61.199999999999996</v>
      </c>
      <c r="M37" s="33">
        <v>0</v>
      </c>
      <c r="N37" s="33">
        <v>0</v>
      </c>
      <c r="O37" s="33">
        <v>0</v>
      </c>
      <c r="P37" s="33">
        <v>0</v>
      </c>
      <c r="Q37" s="33">
        <v>13.4</v>
      </c>
      <c r="R37" s="33">
        <v>6.2</v>
      </c>
      <c r="S37" s="33">
        <v>8.2</v>
      </c>
      <c r="T37" s="33">
        <v>0.8</v>
      </c>
      <c r="U37" s="18"/>
    </row>
    <row r="38" spans="1:21" s="48" customFormat="1" ht="13.5" customHeight="1">
      <c r="A38" s="46" t="s">
        <v>77</v>
      </c>
      <c r="B38" s="46">
        <v>424</v>
      </c>
      <c r="C38" s="66" t="s">
        <v>81</v>
      </c>
      <c r="D38" s="67"/>
      <c r="E38" s="67"/>
      <c r="F38" s="68"/>
      <c r="G38" s="10" t="s">
        <v>30</v>
      </c>
      <c r="H38" s="143">
        <v>8</v>
      </c>
      <c r="I38" s="49">
        <v>5.2</v>
      </c>
      <c r="J38" s="49">
        <v>4.4</v>
      </c>
      <c r="K38" s="49">
        <v>0.44</v>
      </c>
      <c r="L38" s="14">
        <v>62</v>
      </c>
      <c r="M38" s="49">
        <v>0.22</v>
      </c>
      <c r="N38" s="49">
        <v>0</v>
      </c>
      <c r="O38" s="49">
        <v>0</v>
      </c>
      <c r="P38" s="49">
        <v>0</v>
      </c>
      <c r="Q38" s="49">
        <v>20</v>
      </c>
      <c r="R38" s="49"/>
      <c r="S38" s="49">
        <v>2</v>
      </c>
      <c r="T38" s="10" t="s">
        <v>78</v>
      </c>
      <c r="U38" s="50"/>
    </row>
    <row r="39" spans="1:20" s="18" customFormat="1" ht="18" customHeight="1">
      <c r="A39" s="4" t="s">
        <v>51</v>
      </c>
      <c r="B39" s="4" t="s">
        <v>53</v>
      </c>
      <c r="C39" s="76" t="s">
        <v>37</v>
      </c>
      <c r="D39" s="76"/>
      <c r="E39" s="76"/>
      <c r="F39" s="76"/>
      <c r="G39" s="44" t="s">
        <v>41</v>
      </c>
      <c r="H39" s="147">
        <v>4</v>
      </c>
      <c r="I39" s="37">
        <v>0.08</v>
      </c>
      <c r="J39" s="37">
        <v>0.01</v>
      </c>
      <c r="K39" s="37">
        <v>0.23</v>
      </c>
      <c r="L39" s="152">
        <v>1.41</v>
      </c>
      <c r="M39" s="37">
        <v>0</v>
      </c>
      <c r="N39" s="37">
        <v>1</v>
      </c>
      <c r="O39" s="37">
        <v>0</v>
      </c>
      <c r="P39" s="37">
        <v>0.01</v>
      </c>
      <c r="Q39" s="37">
        <v>2.3</v>
      </c>
      <c r="R39" s="37">
        <v>1.4</v>
      </c>
      <c r="S39" s="37">
        <v>4.2</v>
      </c>
      <c r="T39" s="37">
        <v>0.1</v>
      </c>
    </row>
    <row r="40" spans="1:20" s="17" customFormat="1" ht="14.25" customHeight="1">
      <c r="A40" s="4" t="s">
        <v>48</v>
      </c>
      <c r="B40" s="3"/>
      <c r="C40" s="77" t="s">
        <v>82</v>
      </c>
      <c r="D40" s="77"/>
      <c r="E40" s="77"/>
      <c r="F40" s="77"/>
      <c r="G40" s="10" t="s">
        <v>30</v>
      </c>
      <c r="H40" s="143">
        <v>4</v>
      </c>
      <c r="I40" s="13">
        <v>3.04</v>
      </c>
      <c r="J40" s="13">
        <v>0.3</v>
      </c>
      <c r="K40" s="13">
        <v>24</v>
      </c>
      <c r="L40" s="14">
        <f>((I40+K40)*4+(J40*9))</f>
        <v>110.86</v>
      </c>
      <c r="M40" s="13">
        <v>0.048</v>
      </c>
      <c r="N40" s="13"/>
      <c r="O40" s="13"/>
      <c r="P40" s="13">
        <v>0.3</v>
      </c>
      <c r="Q40" s="13">
        <v>6.9</v>
      </c>
      <c r="R40" s="13">
        <v>25.2</v>
      </c>
      <c r="S40" s="13">
        <v>9.9</v>
      </c>
      <c r="T40" s="13">
        <v>0.56</v>
      </c>
    </row>
    <row r="41" spans="1:20" s="47" customFormat="1" ht="30" customHeight="1">
      <c r="A41" s="46" t="s">
        <v>52</v>
      </c>
      <c r="B41" s="46">
        <v>452</v>
      </c>
      <c r="C41" s="77" t="s">
        <v>79</v>
      </c>
      <c r="D41" s="77"/>
      <c r="E41" s="77"/>
      <c r="F41" s="77"/>
      <c r="G41" s="10" t="s">
        <v>32</v>
      </c>
      <c r="H41" s="143">
        <v>18.5</v>
      </c>
      <c r="I41" s="49">
        <v>7.5</v>
      </c>
      <c r="J41" s="49">
        <v>9.8</v>
      </c>
      <c r="K41" s="49">
        <v>74.4</v>
      </c>
      <c r="L41" s="14">
        <v>415.8</v>
      </c>
      <c r="M41" s="49">
        <v>1</v>
      </c>
      <c r="N41" s="49">
        <v>0</v>
      </c>
      <c r="O41" s="49">
        <v>10</v>
      </c>
      <c r="P41" s="49">
        <v>0.3</v>
      </c>
      <c r="Q41" s="49">
        <v>29</v>
      </c>
      <c r="R41" s="49">
        <v>90</v>
      </c>
      <c r="S41" s="49">
        <v>20</v>
      </c>
      <c r="T41" s="49">
        <v>2.1</v>
      </c>
    </row>
    <row r="42" spans="1:21" ht="13.5" customHeight="1">
      <c r="A42" s="39"/>
      <c r="B42" s="34"/>
      <c r="C42" s="81" t="s">
        <v>24</v>
      </c>
      <c r="D42" s="81"/>
      <c r="E42" s="81"/>
      <c r="F42" s="81"/>
      <c r="G42" s="7"/>
      <c r="H42" s="35">
        <v>70</v>
      </c>
      <c r="I42" s="35">
        <f aca="true" t="shared" si="3" ref="I42:T42">SUM(I36:I41)</f>
        <v>23.52</v>
      </c>
      <c r="J42" s="35">
        <f t="shared" si="3"/>
        <v>21.85</v>
      </c>
      <c r="K42" s="35">
        <f t="shared" si="3"/>
        <v>146.17000000000002</v>
      </c>
      <c r="L42" s="35">
        <f t="shared" si="3"/>
        <v>875.33</v>
      </c>
      <c r="M42" s="35">
        <f t="shared" si="3"/>
        <v>127.668</v>
      </c>
      <c r="N42" s="35">
        <f t="shared" si="3"/>
        <v>1.04</v>
      </c>
      <c r="O42" s="35">
        <f t="shared" si="3"/>
        <v>34.29</v>
      </c>
      <c r="P42" s="35">
        <f t="shared" si="3"/>
        <v>0.61</v>
      </c>
      <c r="Q42" s="35">
        <f t="shared" si="3"/>
        <v>80.02</v>
      </c>
      <c r="R42" s="35">
        <f t="shared" si="3"/>
        <v>165.9</v>
      </c>
      <c r="S42" s="35">
        <f t="shared" si="3"/>
        <v>94.64000000000001</v>
      </c>
      <c r="T42" s="35">
        <f t="shared" si="3"/>
        <v>13.97</v>
      </c>
      <c r="U42" s="18"/>
    </row>
    <row r="43" spans="3:21" ht="13.5" customHeight="1">
      <c r="C43" s="82" t="s">
        <v>67</v>
      </c>
      <c r="D43" s="82"/>
      <c r="E43" s="1"/>
      <c r="F43" s="1"/>
      <c r="G43" s="5"/>
      <c r="H43" s="75"/>
      <c r="I43" s="75"/>
      <c r="J43" s="75"/>
      <c r="K43" s="75" t="s">
        <v>23</v>
      </c>
      <c r="L43" s="75"/>
      <c r="M43" s="75"/>
      <c r="N43" s="75"/>
      <c r="O43" s="75"/>
      <c r="P43" s="75"/>
      <c r="Q43" s="75"/>
      <c r="R43" s="75"/>
      <c r="S43" s="75"/>
      <c r="T43" s="75"/>
      <c r="U43" s="18"/>
    </row>
    <row r="44" spans="1:20" s="50" customFormat="1" ht="15" customHeight="1">
      <c r="A44" s="46" t="s">
        <v>51</v>
      </c>
      <c r="B44" s="46">
        <v>304</v>
      </c>
      <c r="C44" s="77" t="s">
        <v>83</v>
      </c>
      <c r="D44" s="77"/>
      <c r="E44" s="77"/>
      <c r="F44" s="77"/>
      <c r="G44" s="10" t="s">
        <v>65</v>
      </c>
      <c r="H44" s="143">
        <v>12</v>
      </c>
      <c r="I44" s="49">
        <v>3.717</v>
      </c>
      <c r="J44" s="49">
        <v>4.725</v>
      </c>
      <c r="K44" s="49">
        <v>39.06</v>
      </c>
      <c r="L44" s="14">
        <v>213.615</v>
      </c>
      <c r="M44" s="49">
        <v>0.9</v>
      </c>
      <c r="N44" s="49">
        <v>0</v>
      </c>
      <c r="O44" s="49">
        <v>0</v>
      </c>
      <c r="P44" s="49">
        <v>0.36</v>
      </c>
      <c r="Q44" s="49">
        <v>9.63</v>
      </c>
      <c r="R44" s="49">
        <v>25.47</v>
      </c>
      <c r="S44" s="49">
        <v>74.16</v>
      </c>
      <c r="T44" s="49">
        <v>12.96</v>
      </c>
    </row>
    <row r="45" spans="1:20" s="3" customFormat="1" ht="18" customHeight="1">
      <c r="A45" s="4" t="s">
        <v>49</v>
      </c>
      <c r="B45" s="4">
        <v>608</v>
      </c>
      <c r="C45" s="89" t="s">
        <v>66</v>
      </c>
      <c r="D45" s="90"/>
      <c r="E45" s="90"/>
      <c r="F45" s="91"/>
      <c r="G45" s="6" t="s">
        <v>31</v>
      </c>
      <c r="H45" s="35">
        <v>38</v>
      </c>
      <c r="I45" s="33">
        <v>12.47</v>
      </c>
      <c r="J45" s="33">
        <v>12</v>
      </c>
      <c r="K45" s="33">
        <v>14.08</v>
      </c>
      <c r="L45" s="152">
        <v>214.2</v>
      </c>
      <c r="M45" s="33">
        <v>0.08</v>
      </c>
      <c r="N45" s="33">
        <v>2.08</v>
      </c>
      <c r="O45" s="33">
        <v>0.024</v>
      </c>
      <c r="P45" s="33">
        <v>0.022</v>
      </c>
      <c r="Q45" s="33">
        <v>31.68</v>
      </c>
      <c r="R45" s="33">
        <v>121.83</v>
      </c>
      <c r="S45" s="33">
        <v>15.46</v>
      </c>
      <c r="T45" s="33">
        <v>1.25</v>
      </c>
    </row>
    <row r="46" spans="1:21" s="48" customFormat="1" ht="14.25" customHeight="1">
      <c r="A46" s="46" t="s">
        <v>49</v>
      </c>
      <c r="B46" s="46">
        <v>759</v>
      </c>
      <c r="C46" s="77" t="s">
        <v>40</v>
      </c>
      <c r="D46" s="77"/>
      <c r="E46" s="77"/>
      <c r="F46" s="77"/>
      <c r="G46" s="10" t="s">
        <v>30</v>
      </c>
      <c r="H46" s="143">
        <v>5</v>
      </c>
      <c r="I46" s="49">
        <v>0.26</v>
      </c>
      <c r="J46" s="49">
        <v>1.92</v>
      </c>
      <c r="K46" s="49">
        <v>2.4</v>
      </c>
      <c r="L46" s="14">
        <v>26.97</v>
      </c>
      <c r="M46" s="49">
        <v>0</v>
      </c>
      <c r="N46" s="49">
        <v>0.05</v>
      </c>
      <c r="O46" s="49">
        <v>0.06</v>
      </c>
      <c r="P46" s="49">
        <v>0</v>
      </c>
      <c r="Q46" s="49">
        <v>4.46</v>
      </c>
      <c r="R46" s="49">
        <v>4.2</v>
      </c>
      <c r="S46" s="49">
        <v>2.3</v>
      </c>
      <c r="T46" s="49">
        <v>0.06</v>
      </c>
      <c r="U46" s="47"/>
    </row>
    <row r="47" spans="1:20" s="18" customFormat="1" ht="14.25" customHeight="1">
      <c r="A47" s="4" t="s">
        <v>51</v>
      </c>
      <c r="B47" s="4" t="s">
        <v>53</v>
      </c>
      <c r="C47" s="76" t="s">
        <v>37</v>
      </c>
      <c r="D47" s="76"/>
      <c r="E47" s="76"/>
      <c r="F47" s="76"/>
      <c r="G47" s="44" t="s">
        <v>30</v>
      </c>
      <c r="H47" s="147">
        <v>8</v>
      </c>
      <c r="I47" s="37">
        <v>0.16</v>
      </c>
      <c r="J47" s="37">
        <v>0.02</v>
      </c>
      <c r="K47" s="37">
        <v>0.46</v>
      </c>
      <c r="L47" s="152">
        <v>2.82</v>
      </c>
      <c r="M47" s="37">
        <v>0</v>
      </c>
      <c r="N47" s="37">
        <v>2</v>
      </c>
      <c r="O47" s="37">
        <v>0</v>
      </c>
      <c r="P47" s="37">
        <v>0.02</v>
      </c>
      <c r="Q47" s="37">
        <v>4.6</v>
      </c>
      <c r="R47" s="37">
        <v>2.8</v>
      </c>
      <c r="S47" s="37">
        <v>8.4</v>
      </c>
      <c r="T47" s="37">
        <v>0.2</v>
      </c>
    </row>
    <row r="48" spans="1:21" ht="12.75" customHeight="1">
      <c r="A48" s="4" t="s">
        <v>48</v>
      </c>
      <c r="C48" s="77" t="s">
        <v>82</v>
      </c>
      <c r="D48" s="77"/>
      <c r="E48" s="77"/>
      <c r="F48" s="77"/>
      <c r="G48" s="10" t="s">
        <v>30</v>
      </c>
      <c r="H48" s="143">
        <v>4</v>
      </c>
      <c r="I48" s="13">
        <v>3.04</v>
      </c>
      <c r="J48" s="13">
        <v>0.3</v>
      </c>
      <c r="K48" s="13">
        <v>24</v>
      </c>
      <c r="L48" s="14">
        <f>((I48+K48)*4+(J48*9))</f>
        <v>110.86</v>
      </c>
      <c r="M48" s="13">
        <v>0.048</v>
      </c>
      <c r="N48" s="13"/>
      <c r="O48" s="13"/>
      <c r="P48" s="13">
        <v>0.3</v>
      </c>
      <c r="Q48" s="13">
        <v>6.9</v>
      </c>
      <c r="R48" s="13">
        <v>25.2</v>
      </c>
      <c r="S48" s="13">
        <v>9.9</v>
      </c>
      <c r="T48" s="13">
        <v>0.56</v>
      </c>
      <c r="U48" s="3"/>
    </row>
    <row r="49" spans="1:21" ht="15" customHeight="1">
      <c r="A49" s="4" t="s">
        <v>47</v>
      </c>
      <c r="B49" s="4">
        <v>376</v>
      </c>
      <c r="C49" s="89" t="s">
        <v>36</v>
      </c>
      <c r="D49" s="90"/>
      <c r="E49" s="90"/>
      <c r="F49" s="91"/>
      <c r="G49" s="6" t="s">
        <v>29</v>
      </c>
      <c r="H49" s="35">
        <v>3</v>
      </c>
      <c r="I49" s="33">
        <v>0.2</v>
      </c>
      <c r="J49" s="33">
        <v>0</v>
      </c>
      <c r="K49" s="33">
        <v>15.1</v>
      </c>
      <c r="L49" s="152">
        <f>((I49+K49)*4+(J49*9))</f>
        <v>61.199999999999996</v>
      </c>
      <c r="M49" s="33">
        <v>0</v>
      </c>
      <c r="N49" s="33">
        <v>0</v>
      </c>
      <c r="O49" s="33">
        <v>0</v>
      </c>
      <c r="P49" s="33">
        <v>0</v>
      </c>
      <c r="Q49" s="33">
        <v>13.4</v>
      </c>
      <c r="R49" s="33">
        <v>6.2</v>
      </c>
      <c r="S49" s="33">
        <v>8.2</v>
      </c>
      <c r="T49" s="33">
        <v>0.8</v>
      </c>
      <c r="U49" s="18"/>
    </row>
    <row r="50" spans="1:21" ht="13.5" customHeight="1">
      <c r="A50" s="39"/>
      <c r="B50" s="39"/>
      <c r="C50" s="81" t="s">
        <v>24</v>
      </c>
      <c r="D50" s="81"/>
      <c r="E50" s="81"/>
      <c r="F50" s="81"/>
      <c r="G50" s="7"/>
      <c r="H50" s="35">
        <v>70</v>
      </c>
      <c r="I50" s="35">
        <f aca="true" t="shared" si="4" ref="I50:T50">SUM(I44:I49)</f>
        <v>19.847</v>
      </c>
      <c r="J50" s="35">
        <f t="shared" si="4"/>
        <v>18.965000000000003</v>
      </c>
      <c r="K50" s="35">
        <f t="shared" si="4"/>
        <v>95.1</v>
      </c>
      <c r="L50" s="35">
        <f t="shared" si="4"/>
        <v>629.665</v>
      </c>
      <c r="M50" s="35">
        <f t="shared" si="4"/>
        <v>1.028</v>
      </c>
      <c r="N50" s="35">
        <f t="shared" si="4"/>
        <v>4.13</v>
      </c>
      <c r="O50" s="35">
        <f t="shared" si="4"/>
        <v>0.08399999999999999</v>
      </c>
      <c r="P50" s="35">
        <f t="shared" si="4"/>
        <v>0.702</v>
      </c>
      <c r="Q50" s="35">
        <f t="shared" si="4"/>
        <v>70.67</v>
      </c>
      <c r="R50" s="35">
        <f t="shared" si="4"/>
        <v>185.7</v>
      </c>
      <c r="S50" s="35">
        <f t="shared" si="4"/>
        <v>118.42000000000002</v>
      </c>
      <c r="T50" s="35">
        <f t="shared" si="4"/>
        <v>15.830000000000002</v>
      </c>
      <c r="U50" s="18"/>
    </row>
    <row r="51" spans="2:21" ht="13.5" customHeight="1" thickBot="1">
      <c r="B51" s="18"/>
      <c r="C51" s="1"/>
      <c r="D51" s="1"/>
      <c r="E51" s="1"/>
      <c r="F51" s="1"/>
      <c r="G51" s="5"/>
      <c r="H51" s="75"/>
      <c r="I51" s="18"/>
      <c r="J51" s="75"/>
      <c r="K51" s="75" t="s">
        <v>27</v>
      </c>
      <c r="L51" s="75"/>
      <c r="M51" s="75"/>
      <c r="N51" s="75"/>
      <c r="O51" s="75"/>
      <c r="P51" s="75"/>
      <c r="Q51" s="75"/>
      <c r="R51" s="75"/>
      <c r="S51" s="75"/>
      <c r="T51" s="75"/>
      <c r="U51" s="18"/>
    </row>
    <row r="52" spans="1:21" ht="43.5" thickTop="1">
      <c r="A52" s="167" t="s">
        <v>46</v>
      </c>
      <c r="B52" s="168" t="s">
        <v>45</v>
      </c>
      <c r="C52" s="105" t="s">
        <v>0</v>
      </c>
      <c r="D52" s="106"/>
      <c r="E52" s="106"/>
      <c r="F52" s="107"/>
      <c r="G52" s="103" t="s">
        <v>1</v>
      </c>
      <c r="H52" s="70"/>
      <c r="I52" s="111" t="s">
        <v>2</v>
      </c>
      <c r="J52" s="112"/>
      <c r="K52" s="113"/>
      <c r="L52" s="19" t="s">
        <v>6</v>
      </c>
      <c r="M52" s="85" t="s">
        <v>9</v>
      </c>
      <c r="N52" s="86"/>
      <c r="O52" s="86"/>
      <c r="P52" s="87"/>
      <c r="Q52" s="111" t="s">
        <v>14</v>
      </c>
      <c r="R52" s="112"/>
      <c r="S52" s="112"/>
      <c r="T52" s="113"/>
      <c r="U52" s="3"/>
    </row>
    <row r="53" spans="1:21" ht="15" thickBot="1">
      <c r="A53" s="169"/>
      <c r="B53" s="170"/>
      <c r="C53" s="108"/>
      <c r="D53" s="109"/>
      <c r="E53" s="109"/>
      <c r="F53" s="110"/>
      <c r="G53" s="104"/>
      <c r="H53" s="144"/>
      <c r="I53" s="114"/>
      <c r="J53" s="115"/>
      <c r="K53" s="116"/>
      <c r="L53" s="20" t="s">
        <v>7</v>
      </c>
      <c r="M53" s="101"/>
      <c r="N53" s="102"/>
      <c r="O53" s="102"/>
      <c r="P53" s="102"/>
      <c r="Q53" s="114"/>
      <c r="R53" s="115"/>
      <c r="S53" s="115"/>
      <c r="T53" s="116"/>
      <c r="U53" s="3"/>
    </row>
    <row r="54" spans="1:21" ht="27.75" customHeight="1" thickBot="1" thickTop="1">
      <c r="A54" s="169"/>
      <c r="B54" s="171"/>
      <c r="C54" s="108"/>
      <c r="D54" s="109"/>
      <c r="E54" s="109"/>
      <c r="F54" s="110"/>
      <c r="G54" s="104"/>
      <c r="H54" s="145" t="s">
        <v>84</v>
      </c>
      <c r="I54" s="21" t="s">
        <v>3</v>
      </c>
      <c r="J54" s="22" t="s">
        <v>4</v>
      </c>
      <c r="K54" s="23" t="s">
        <v>5</v>
      </c>
      <c r="L54" s="40" t="s">
        <v>8</v>
      </c>
      <c r="M54" s="24" t="s">
        <v>10</v>
      </c>
      <c r="N54" s="24" t="s">
        <v>11</v>
      </c>
      <c r="O54" s="24" t="s">
        <v>12</v>
      </c>
      <c r="P54" s="24" t="s">
        <v>13</v>
      </c>
      <c r="Q54" s="24" t="s">
        <v>15</v>
      </c>
      <c r="R54" s="24" t="s">
        <v>16</v>
      </c>
      <c r="S54" s="24" t="s">
        <v>17</v>
      </c>
      <c r="T54" s="25" t="s">
        <v>18</v>
      </c>
      <c r="U54" s="26"/>
    </row>
    <row r="55" spans="1:21" ht="14.25" customHeight="1" thickBot="1">
      <c r="A55" s="172">
        <v>1</v>
      </c>
      <c r="B55" s="166">
        <v>2</v>
      </c>
      <c r="C55" s="95">
        <v>3</v>
      </c>
      <c r="D55" s="96"/>
      <c r="E55" s="96"/>
      <c r="F55" s="97"/>
      <c r="G55" s="27">
        <v>4</v>
      </c>
      <c r="H55" s="146"/>
      <c r="I55" s="28">
        <v>5</v>
      </c>
      <c r="J55" s="29">
        <v>6</v>
      </c>
      <c r="K55" s="27">
        <v>7</v>
      </c>
      <c r="L55" s="28">
        <v>8</v>
      </c>
      <c r="M55" s="30">
        <v>9</v>
      </c>
      <c r="N55" s="27">
        <v>10</v>
      </c>
      <c r="O55" s="30">
        <v>11</v>
      </c>
      <c r="P55" s="30">
        <v>12</v>
      </c>
      <c r="Q55" s="30">
        <v>13</v>
      </c>
      <c r="R55" s="30">
        <v>14</v>
      </c>
      <c r="S55" s="27">
        <v>15</v>
      </c>
      <c r="T55" s="31">
        <v>16</v>
      </c>
      <c r="U55" s="32"/>
    </row>
    <row r="56" spans="2:21" ht="14.25" customHeight="1">
      <c r="B56" s="41"/>
      <c r="C56" s="88" t="s">
        <v>44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32"/>
    </row>
    <row r="57" spans="2:21" ht="14.25" customHeight="1">
      <c r="B57" s="18"/>
      <c r="C57" s="82" t="s">
        <v>67</v>
      </c>
      <c r="D57" s="82"/>
      <c r="E57" s="1"/>
      <c r="F57" s="1"/>
      <c r="G57" s="5"/>
      <c r="H57" s="75"/>
      <c r="I57" s="75"/>
      <c r="J57" s="75"/>
      <c r="K57" s="75" t="s">
        <v>19</v>
      </c>
      <c r="L57" s="75"/>
      <c r="M57" s="75"/>
      <c r="N57" s="75"/>
      <c r="O57" s="75"/>
      <c r="P57" s="75"/>
      <c r="Q57" s="75"/>
      <c r="R57" s="75"/>
      <c r="S57" s="75"/>
      <c r="T57" s="75"/>
      <c r="U57" s="18"/>
    </row>
    <row r="58" spans="1:21" s="48" customFormat="1" ht="26.25" customHeight="1">
      <c r="A58" s="46" t="s">
        <v>48</v>
      </c>
      <c r="B58" s="46"/>
      <c r="C58" s="77" t="s">
        <v>56</v>
      </c>
      <c r="D58" s="77"/>
      <c r="E58" s="77"/>
      <c r="F58" s="77"/>
      <c r="G58" s="10" t="s">
        <v>55</v>
      </c>
      <c r="H58" s="143">
        <v>43</v>
      </c>
      <c r="I58" s="49">
        <v>9.46</v>
      </c>
      <c r="J58" s="49">
        <v>12.43</v>
      </c>
      <c r="K58" s="49">
        <v>70.4</v>
      </c>
      <c r="L58" s="14">
        <v>431.31</v>
      </c>
      <c r="M58" s="49">
        <v>0.22</v>
      </c>
      <c r="N58" s="49">
        <v>1.1</v>
      </c>
      <c r="O58" s="49">
        <v>0.22</v>
      </c>
      <c r="P58" s="49">
        <v>0.66</v>
      </c>
      <c r="Q58" s="49">
        <v>219.56</v>
      </c>
      <c r="R58" s="49">
        <v>247.09</v>
      </c>
      <c r="S58" s="49">
        <v>62.72</v>
      </c>
      <c r="T58" s="49">
        <v>0.77</v>
      </c>
      <c r="U58" s="47"/>
    </row>
    <row r="59" spans="1:20" s="3" customFormat="1" ht="14.25">
      <c r="A59" s="4" t="s">
        <v>52</v>
      </c>
      <c r="B59" s="4">
        <v>41</v>
      </c>
      <c r="C59" s="89" t="s">
        <v>60</v>
      </c>
      <c r="D59" s="90"/>
      <c r="E59" s="90"/>
      <c r="F59" s="91"/>
      <c r="G59" s="6" t="s">
        <v>41</v>
      </c>
      <c r="H59" s="35">
        <v>11</v>
      </c>
      <c r="I59" s="6" t="s">
        <v>68</v>
      </c>
      <c r="J59" s="33">
        <v>8.1</v>
      </c>
      <c r="K59" s="6" t="s">
        <v>69</v>
      </c>
      <c r="L59" s="152">
        <v>220.26</v>
      </c>
      <c r="M59" s="43">
        <v>0.024</v>
      </c>
      <c r="N59" s="33">
        <v>0.6</v>
      </c>
      <c r="O59" s="33">
        <v>0.6</v>
      </c>
      <c r="P59" s="33">
        <v>0.6</v>
      </c>
      <c r="Q59" s="33">
        <v>30</v>
      </c>
      <c r="R59" s="33">
        <v>0.6</v>
      </c>
      <c r="S59" s="33">
        <v>0</v>
      </c>
      <c r="T59" s="33">
        <v>0.6</v>
      </c>
    </row>
    <row r="60" spans="1:21" ht="11.25" customHeight="1">
      <c r="A60" s="4" t="s">
        <v>48</v>
      </c>
      <c r="C60" s="77" t="s">
        <v>82</v>
      </c>
      <c r="D60" s="77"/>
      <c r="E60" s="77"/>
      <c r="F60" s="77"/>
      <c r="G60" s="10" t="s">
        <v>30</v>
      </c>
      <c r="H60" s="143">
        <v>4</v>
      </c>
      <c r="I60" s="13">
        <v>3.04</v>
      </c>
      <c r="J60" s="13">
        <v>0.3</v>
      </c>
      <c r="K60" s="13">
        <v>24</v>
      </c>
      <c r="L60" s="14">
        <f>((I60+K60)*4+(J60*9))</f>
        <v>110.86</v>
      </c>
      <c r="M60" s="13">
        <v>0.048</v>
      </c>
      <c r="N60" s="13"/>
      <c r="O60" s="13"/>
      <c r="P60" s="13">
        <v>0.3</v>
      </c>
      <c r="Q60" s="13">
        <v>6.9</v>
      </c>
      <c r="R60" s="13">
        <v>25.2</v>
      </c>
      <c r="S60" s="13">
        <v>9.9</v>
      </c>
      <c r="T60" s="13">
        <v>0.56</v>
      </c>
      <c r="U60" s="3"/>
    </row>
    <row r="61" spans="1:21" ht="14.25" customHeight="1">
      <c r="A61" s="4" t="s">
        <v>47</v>
      </c>
      <c r="B61" s="4">
        <v>380</v>
      </c>
      <c r="C61" s="76" t="s">
        <v>35</v>
      </c>
      <c r="D61" s="76"/>
      <c r="E61" s="76"/>
      <c r="F61" s="76"/>
      <c r="G61" s="6" t="s">
        <v>29</v>
      </c>
      <c r="H61" s="35">
        <v>4</v>
      </c>
      <c r="I61" s="33">
        <v>0.2</v>
      </c>
      <c r="J61" s="33">
        <v>0</v>
      </c>
      <c r="K61" s="33">
        <v>13.1</v>
      </c>
      <c r="L61" s="152">
        <f>((I61+K61)*4+(J61*9))</f>
        <v>53.199999999999996</v>
      </c>
      <c r="M61" s="33">
        <v>0</v>
      </c>
      <c r="N61" s="33">
        <v>0.4</v>
      </c>
      <c r="O61" s="33">
        <v>0</v>
      </c>
      <c r="P61" s="33">
        <v>0.1</v>
      </c>
      <c r="Q61" s="33">
        <v>14.7</v>
      </c>
      <c r="R61" s="33">
        <v>6.9</v>
      </c>
      <c r="S61" s="33">
        <v>9.2</v>
      </c>
      <c r="T61" s="33">
        <v>1</v>
      </c>
      <c r="U61" s="3"/>
    </row>
    <row r="62" spans="1:20" s="18" customFormat="1" ht="14.25" customHeight="1">
      <c r="A62" s="4" t="s">
        <v>51</v>
      </c>
      <c r="B62" s="4" t="s">
        <v>53</v>
      </c>
      <c r="C62" s="76" t="s">
        <v>37</v>
      </c>
      <c r="D62" s="76"/>
      <c r="E62" s="76"/>
      <c r="F62" s="76"/>
      <c r="G62" s="44" t="s">
        <v>30</v>
      </c>
      <c r="H62" s="147">
        <v>8</v>
      </c>
      <c r="I62" s="37">
        <v>0.16</v>
      </c>
      <c r="J62" s="37">
        <v>0.02</v>
      </c>
      <c r="K62" s="37">
        <v>0.46</v>
      </c>
      <c r="L62" s="152">
        <v>2.82</v>
      </c>
      <c r="M62" s="37">
        <v>0</v>
      </c>
      <c r="N62" s="37">
        <v>2</v>
      </c>
      <c r="O62" s="37">
        <v>0</v>
      </c>
      <c r="P62" s="37">
        <v>0.02</v>
      </c>
      <c r="Q62" s="37">
        <v>4.6</v>
      </c>
      <c r="R62" s="37">
        <v>2.8</v>
      </c>
      <c r="S62" s="37">
        <v>8.4</v>
      </c>
      <c r="T62" s="37">
        <v>0.2</v>
      </c>
    </row>
    <row r="63" spans="1:21" ht="14.25">
      <c r="A63" s="39"/>
      <c r="B63" s="34"/>
      <c r="C63" s="81" t="s">
        <v>24</v>
      </c>
      <c r="D63" s="81"/>
      <c r="E63" s="81"/>
      <c r="F63" s="81"/>
      <c r="G63" s="7"/>
      <c r="H63" s="35">
        <v>70</v>
      </c>
      <c r="I63" s="35">
        <f aca="true" t="shared" si="5" ref="I63:T63">SUM(I58:I62)</f>
        <v>12.86</v>
      </c>
      <c r="J63" s="35">
        <f t="shared" si="5"/>
        <v>20.85</v>
      </c>
      <c r="K63" s="35">
        <f t="shared" si="5"/>
        <v>107.96</v>
      </c>
      <c r="L63" s="35">
        <f t="shared" si="5"/>
        <v>818.45</v>
      </c>
      <c r="M63" s="35">
        <f t="shared" si="5"/>
        <v>0.292</v>
      </c>
      <c r="N63" s="35">
        <f t="shared" si="5"/>
        <v>4.1</v>
      </c>
      <c r="O63" s="35">
        <f t="shared" si="5"/>
        <v>0.82</v>
      </c>
      <c r="P63" s="35">
        <f t="shared" si="5"/>
        <v>1.6800000000000002</v>
      </c>
      <c r="Q63" s="35">
        <f t="shared" si="5"/>
        <v>275.76</v>
      </c>
      <c r="R63" s="35">
        <f t="shared" si="5"/>
        <v>282.59</v>
      </c>
      <c r="S63" s="35">
        <f t="shared" si="5"/>
        <v>90.22000000000001</v>
      </c>
      <c r="T63" s="35">
        <f t="shared" si="5"/>
        <v>3.1300000000000003</v>
      </c>
      <c r="U63" s="18"/>
    </row>
    <row r="64" spans="2:21" ht="13.5" customHeight="1">
      <c r="B64" s="18"/>
      <c r="C64" s="82" t="s">
        <v>67</v>
      </c>
      <c r="D64" s="82"/>
      <c r="E64" s="1"/>
      <c r="F64" s="1"/>
      <c r="G64" s="5"/>
      <c r="H64" s="75"/>
      <c r="I64" s="75"/>
      <c r="J64" s="75"/>
      <c r="K64" s="75" t="s">
        <v>20</v>
      </c>
      <c r="L64" s="75"/>
      <c r="M64" s="75"/>
      <c r="N64" s="75"/>
      <c r="O64" s="75"/>
      <c r="P64" s="75"/>
      <c r="Q64" s="75"/>
      <c r="R64" s="75"/>
      <c r="S64" s="75"/>
      <c r="T64" s="75"/>
      <c r="U64" s="18"/>
    </row>
    <row r="65" spans="1:21" ht="13.5" customHeight="1">
      <c r="A65" s="4" t="s">
        <v>47</v>
      </c>
      <c r="B65" s="4">
        <v>332</v>
      </c>
      <c r="C65" s="76" t="s">
        <v>39</v>
      </c>
      <c r="D65" s="76"/>
      <c r="E65" s="76"/>
      <c r="F65" s="76"/>
      <c r="G65" s="11">
        <v>250</v>
      </c>
      <c r="H65" s="149">
        <v>42</v>
      </c>
      <c r="I65" s="11">
        <v>18</v>
      </c>
      <c r="J65" s="11">
        <v>21.42</v>
      </c>
      <c r="K65" s="11">
        <v>54</v>
      </c>
      <c r="L65" s="152">
        <f>((I65+K65)*4+(J65*9))</f>
        <v>480.78000000000003</v>
      </c>
      <c r="M65" s="11">
        <v>0.11</v>
      </c>
      <c r="N65" s="11">
        <v>11.93</v>
      </c>
      <c r="O65" s="11">
        <v>0</v>
      </c>
      <c r="P65" s="11">
        <v>9.72</v>
      </c>
      <c r="Q65" s="11">
        <v>24.05</v>
      </c>
      <c r="R65" s="11">
        <v>228.65</v>
      </c>
      <c r="S65" s="11">
        <v>56.6</v>
      </c>
      <c r="T65" s="11">
        <v>2.78</v>
      </c>
      <c r="U65" s="18"/>
    </row>
    <row r="66" spans="1:21" ht="14.25" customHeight="1">
      <c r="A66" s="4" t="s">
        <v>48</v>
      </c>
      <c r="C66" s="77" t="s">
        <v>82</v>
      </c>
      <c r="D66" s="77"/>
      <c r="E66" s="77"/>
      <c r="F66" s="77"/>
      <c r="G66" s="10" t="s">
        <v>30</v>
      </c>
      <c r="H66" s="143">
        <v>4</v>
      </c>
      <c r="I66" s="13">
        <v>3.04</v>
      </c>
      <c r="J66" s="13">
        <v>0.3</v>
      </c>
      <c r="K66" s="13">
        <v>24</v>
      </c>
      <c r="L66" s="14">
        <f>((I66+K66)*4+(J66*9))</f>
        <v>110.86</v>
      </c>
      <c r="M66" s="13">
        <v>0.048</v>
      </c>
      <c r="N66" s="13"/>
      <c r="O66" s="13"/>
      <c r="P66" s="13">
        <v>0.3</v>
      </c>
      <c r="Q66" s="13">
        <v>6.9</v>
      </c>
      <c r="R66" s="13">
        <v>25.2</v>
      </c>
      <c r="S66" s="13">
        <v>9.9</v>
      </c>
      <c r="T66" s="13">
        <v>0.56</v>
      </c>
      <c r="U66" s="18"/>
    </row>
    <row r="67" spans="1:20" s="18" customFormat="1" ht="14.25" customHeight="1">
      <c r="A67" s="4" t="s">
        <v>51</v>
      </c>
      <c r="B67" s="4" t="s">
        <v>53</v>
      </c>
      <c r="C67" s="76" t="s">
        <v>37</v>
      </c>
      <c r="D67" s="76"/>
      <c r="E67" s="76"/>
      <c r="F67" s="76"/>
      <c r="G67" s="44" t="s">
        <v>30</v>
      </c>
      <c r="H67" s="147">
        <v>8</v>
      </c>
      <c r="I67" s="37">
        <v>0.16</v>
      </c>
      <c r="J67" s="37">
        <v>0.02</v>
      </c>
      <c r="K67" s="37">
        <v>0.46</v>
      </c>
      <c r="L67" s="152">
        <v>2.82</v>
      </c>
      <c r="M67" s="37">
        <v>0</v>
      </c>
      <c r="N67" s="37">
        <v>2</v>
      </c>
      <c r="O67" s="37">
        <v>0</v>
      </c>
      <c r="P67" s="37">
        <v>0.02</v>
      </c>
      <c r="Q67" s="37">
        <v>4.6</v>
      </c>
      <c r="R67" s="37">
        <v>2.8</v>
      </c>
      <c r="S67" s="37">
        <v>8.4</v>
      </c>
      <c r="T67" s="37">
        <v>0.2</v>
      </c>
    </row>
    <row r="68" spans="1:21" ht="14.25" customHeight="1">
      <c r="A68" s="4" t="s">
        <v>47</v>
      </c>
      <c r="B68" s="4">
        <v>376</v>
      </c>
      <c r="C68" s="89" t="s">
        <v>26</v>
      </c>
      <c r="D68" s="90"/>
      <c r="E68" s="90"/>
      <c r="F68" s="91"/>
      <c r="G68" s="6" t="s">
        <v>29</v>
      </c>
      <c r="H68" s="35">
        <v>3</v>
      </c>
      <c r="I68" s="33">
        <v>0.2</v>
      </c>
      <c r="J68" s="33">
        <v>0</v>
      </c>
      <c r="K68" s="33">
        <v>15.1</v>
      </c>
      <c r="L68" s="152">
        <f>((I68+K68)*4+(J68*9))</f>
        <v>61.199999999999996</v>
      </c>
      <c r="M68" s="33">
        <v>0</v>
      </c>
      <c r="N68" s="33">
        <v>0</v>
      </c>
      <c r="O68" s="33">
        <v>0</v>
      </c>
      <c r="P68" s="33">
        <v>0</v>
      </c>
      <c r="Q68" s="33">
        <v>13.4</v>
      </c>
      <c r="R68" s="33">
        <v>6.2</v>
      </c>
      <c r="S68" s="33">
        <v>8.2</v>
      </c>
      <c r="T68" s="33">
        <v>0.8</v>
      </c>
      <c r="U68" s="18"/>
    </row>
    <row r="69" spans="1:20" s="3" customFormat="1" ht="15" customHeight="1">
      <c r="A69" s="4" t="s">
        <v>52</v>
      </c>
      <c r="B69" s="4" t="s">
        <v>57</v>
      </c>
      <c r="C69" s="92" t="s">
        <v>33</v>
      </c>
      <c r="D69" s="93"/>
      <c r="E69" s="93"/>
      <c r="F69" s="73"/>
      <c r="G69" s="6" t="s">
        <v>32</v>
      </c>
      <c r="H69" s="35">
        <v>13</v>
      </c>
      <c r="I69" s="6" t="s">
        <v>58</v>
      </c>
      <c r="J69" s="33">
        <v>0.4</v>
      </c>
      <c r="K69" s="6" t="s">
        <v>59</v>
      </c>
      <c r="L69" s="152">
        <v>44.4</v>
      </c>
      <c r="M69" s="43">
        <v>0</v>
      </c>
      <c r="N69" s="33">
        <v>10</v>
      </c>
      <c r="O69" s="33">
        <v>0</v>
      </c>
      <c r="P69" s="33">
        <v>0.6</v>
      </c>
      <c r="Q69" s="33">
        <v>16</v>
      </c>
      <c r="R69" s="33">
        <v>11</v>
      </c>
      <c r="S69" s="33">
        <v>8</v>
      </c>
      <c r="T69" s="33">
        <v>2.2</v>
      </c>
    </row>
    <row r="70" spans="1:21" ht="13.5" customHeight="1">
      <c r="A70" s="39"/>
      <c r="B70" s="34"/>
      <c r="C70" s="81" t="s">
        <v>24</v>
      </c>
      <c r="D70" s="81"/>
      <c r="E70" s="81"/>
      <c r="F70" s="81"/>
      <c r="G70" s="7"/>
      <c r="H70" s="35">
        <v>70</v>
      </c>
      <c r="I70" s="35">
        <f aca="true" t="shared" si="6" ref="I70:T70">SUM(I65:I69)</f>
        <v>21.4</v>
      </c>
      <c r="J70" s="35">
        <f t="shared" si="6"/>
        <v>22.14</v>
      </c>
      <c r="K70" s="35">
        <f t="shared" si="6"/>
        <v>93.55999999999999</v>
      </c>
      <c r="L70" s="35">
        <f t="shared" si="6"/>
        <v>700.0600000000001</v>
      </c>
      <c r="M70" s="35">
        <f t="shared" si="6"/>
        <v>0.158</v>
      </c>
      <c r="N70" s="35">
        <f t="shared" si="6"/>
        <v>23.93</v>
      </c>
      <c r="O70" s="35">
        <f t="shared" si="6"/>
        <v>0</v>
      </c>
      <c r="P70" s="35">
        <f t="shared" si="6"/>
        <v>10.64</v>
      </c>
      <c r="Q70" s="35">
        <f t="shared" si="6"/>
        <v>64.95</v>
      </c>
      <c r="R70" s="35">
        <f t="shared" si="6"/>
        <v>273.84999999999997</v>
      </c>
      <c r="S70" s="35">
        <f t="shared" si="6"/>
        <v>91.10000000000001</v>
      </c>
      <c r="T70" s="35">
        <f t="shared" si="6"/>
        <v>6.54</v>
      </c>
      <c r="U70" s="18"/>
    </row>
    <row r="71" spans="2:21" ht="13.5" customHeight="1">
      <c r="B71" s="18"/>
      <c r="C71" s="82" t="s">
        <v>67</v>
      </c>
      <c r="D71" s="82"/>
      <c r="E71" s="1"/>
      <c r="F71" s="1"/>
      <c r="G71" s="5"/>
      <c r="H71" s="75"/>
      <c r="I71" s="75"/>
      <c r="J71" s="75"/>
      <c r="K71" s="75" t="s">
        <v>21</v>
      </c>
      <c r="L71" s="75"/>
      <c r="M71" s="75"/>
      <c r="N71" s="75"/>
      <c r="O71" s="75"/>
      <c r="P71" s="75"/>
      <c r="Q71" s="75"/>
      <c r="R71" s="75"/>
      <c r="S71" s="75"/>
      <c r="T71" s="75"/>
      <c r="U71" s="18"/>
    </row>
    <row r="72" spans="1:20" s="47" customFormat="1" ht="27" customHeight="1">
      <c r="A72" s="46" t="s">
        <v>80</v>
      </c>
      <c r="B72" s="46">
        <v>377</v>
      </c>
      <c r="C72" s="77" t="s">
        <v>72</v>
      </c>
      <c r="D72" s="77"/>
      <c r="E72" s="77"/>
      <c r="F72" s="77"/>
      <c r="G72" s="10" t="s">
        <v>29</v>
      </c>
      <c r="H72" s="143">
        <v>42</v>
      </c>
      <c r="I72" s="13">
        <v>18</v>
      </c>
      <c r="J72" s="13">
        <v>22.53</v>
      </c>
      <c r="K72" s="13">
        <v>15.46</v>
      </c>
      <c r="L72" s="14">
        <v>337.33</v>
      </c>
      <c r="M72" s="13">
        <v>0</v>
      </c>
      <c r="N72" s="13">
        <v>24.26</v>
      </c>
      <c r="O72" s="13">
        <v>0</v>
      </c>
      <c r="P72" s="13">
        <v>4.8</v>
      </c>
      <c r="Q72" s="13">
        <v>75.46</v>
      </c>
      <c r="R72" s="13">
        <v>40.8</v>
      </c>
      <c r="S72" s="13">
        <v>184.93</v>
      </c>
      <c r="T72" s="13">
        <v>3.33</v>
      </c>
    </row>
    <row r="73" spans="1:20" s="18" customFormat="1" ht="14.25" customHeight="1">
      <c r="A73" s="4" t="s">
        <v>51</v>
      </c>
      <c r="B73" s="4" t="s">
        <v>53</v>
      </c>
      <c r="C73" s="76" t="s">
        <v>37</v>
      </c>
      <c r="D73" s="76"/>
      <c r="E73" s="76"/>
      <c r="F73" s="76"/>
      <c r="G73" s="44" t="s">
        <v>30</v>
      </c>
      <c r="H73" s="147">
        <v>8</v>
      </c>
      <c r="I73" s="37">
        <v>0.16</v>
      </c>
      <c r="J73" s="37">
        <v>0.02</v>
      </c>
      <c r="K73" s="37">
        <v>0.46</v>
      </c>
      <c r="L73" s="152">
        <v>2.82</v>
      </c>
      <c r="M73" s="37">
        <v>0</v>
      </c>
      <c r="N73" s="37">
        <v>2</v>
      </c>
      <c r="O73" s="37">
        <v>0</v>
      </c>
      <c r="P73" s="37">
        <v>0.02</v>
      </c>
      <c r="Q73" s="37">
        <v>4.6</v>
      </c>
      <c r="R73" s="37">
        <v>2.8</v>
      </c>
      <c r="S73" s="37">
        <v>8.4</v>
      </c>
      <c r="T73" s="37">
        <v>0.2</v>
      </c>
    </row>
    <row r="74" spans="1:21" ht="13.5" customHeight="1">
      <c r="A74" s="4" t="s">
        <v>48</v>
      </c>
      <c r="C74" s="77" t="s">
        <v>82</v>
      </c>
      <c r="D74" s="77"/>
      <c r="E74" s="77"/>
      <c r="F74" s="77"/>
      <c r="G74" s="10" t="s">
        <v>30</v>
      </c>
      <c r="H74" s="143">
        <v>4</v>
      </c>
      <c r="I74" s="13">
        <v>3.04</v>
      </c>
      <c r="J74" s="13">
        <v>0.3</v>
      </c>
      <c r="K74" s="13">
        <v>24</v>
      </c>
      <c r="L74" s="14">
        <f>((I74+K74)*4+(J74*9))</f>
        <v>110.86</v>
      </c>
      <c r="M74" s="13">
        <v>0.048</v>
      </c>
      <c r="N74" s="13"/>
      <c r="O74" s="13"/>
      <c r="P74" s="13">
        <v>0.3</v>
      </c>
      <c r="Q74" s="13">
        <v>6.9</v>
      </c>
      <c r="R74" s="13">
        <v>25.2</v>
      </c>
      <c r="S74" s="13">
        <v>9.9</v>
      </c>
      <c r="T74" s="13">
        <v>0.56</v>
      </c>
      <c r="U74" s="3"/>
    </row>
    <row r="75" spans="1:21" s="48" customFormat="1" ht="29.25" customHeight="1">
      <c r="A75" s="46" t="s">
        <v>47</v>
      </c>
      <c r="B75" s="46" t="s">
        <v>74</v>
      </c>
      <c r="C75" s="98" t="s">
        <v>42</v>
      </c>
      <c r="D75" s="99"/>
      <c r="E75" s="99"/>
      <c r="F75" s="100"/>
      <c r="G75" s="10" t="s">
        <v>30</v>
      </c>
      <c r="H75" s="143">
        <v>10</v>
      </c>
      <c r="I75" s="156">
        <v>0.98</v>
      </c>
      <c r="J75" s="156">
        <v>3.92</v>
      </c>
      <c r="K75" s="156">
        <v>13</v>
      </c>
      <c r="L75" s="14">
        <v>91.2</v>
      </c>
      <c r="M75" s="156">
        <v>0.4</v>
      </c>
      <c r="N75" s="156"/>
      <c r="O75" s="156">
        <v>4</v>
      </c>
      <c r="P75" s="156">
        <v>0.13</v>
      </c>
      <c r="Q75" s="156">
        <v>11.6</v>
      </c>
      <c r="R75" s="156">
        <v>36</v>
      </c>
      <c r="S75" s="156">
        <v>8</v>
      </c>
      <c r="T75" s="156">
        <v>0.84</v>
      </c>
      <c r="U75" s="47"/>
    </row>
    <row r="76" spans="1:21" ht="24.75" customHeight="1">
      <c r="A76" s="4" t="s">
        <v>50</v>
      </c>
      <c r="B76" s="4">
        <v>349</v>
      </c>
      <c r="C76" s="89" t="s">
        <v>28</v>
      </c>
      <c r="D76" s="90"/>
      <c r="E76" s="90"/>
      <c r="F76" s="91"/>
      <c r="G76" s="4">
        <v>200</v>
      </c>
      <c r="H76" s="147">
        <v>6</v>
      </c>
      <c r="I76" s="152">
        <v>0.8</v>
      </c>
      <c r="J76" s="152">
        <v>0.12</v>
      </c>
      <c r="K76" s="152">
        <v>26.48</v>
      </c>
      <c r="L76" s="152">
        <f>((I76+K76)*4+(J76*9))</f>
        <v>110.2</v>
      </c>
      <c r="M76" s="152">
        <v>0.02</v>
      </c>
      <c r="N76" s="152">
        <v>0.56</v>
      </c>
      <c r="O76" s="152"/>
      <c r="P76" s="152">
        <v>0.04</v>
      </c>
      <c r="Q76" s="152">
        <v>35.6</v>
      </c>
      <c r="R76" s="152">
        <v>29.94</v>
      </c>
      <c r="S76" s="152">
        <v>22.34</v>
      </c>
      <c r="T76" s="152">
        <v>0.78</v>
      </c>
      <c r="U76" s="3"/>
    </row>
    <row r="77" spans="1:21" ht="14.25" customHeight="1">
      <c r="A77" s="39"/>
      <c r="B77" s="34"/>
      <c r="C77" s="78" t="s">
        <v>24</v>
      </c>
      <c r="D77" s="79"/>
      <c r="E77" s="79"/>
      <c r="F77" s="80"/>
      <c r="G77" s="7"/>
      <c r="H77" s="35">
        <v>70</v>
      </c>
      <c r="I77" s="35">
        <f aca="true" t="shared" si="7" ref="I77:T77">SUM(I72:I76)</f>
        <v>22.98</v>
      </c>
      <c r="J77" s="35">
        <f t="shared" si="7"/>
        <v>26.890000000000004</v>
      </c>
      <c r="K77" s="35">
        <f t="shared" si="7"/>
        <v>79.4</v>
      </c>
      <c r="L77" s="35">
        <f t="shared" si="7"/>
        <v>652.4100000000001</v>
      </c>
      <c r="M77" s="35">
        <f t="shared" si="7"/>
        <v>0.468</v>
      </c>
      <c r="N77" s="35">
        <f t="shared" si="7"/>
        <v>26.82</v>
      </c>
      <c r="O77" s="35">
        <f t="shared" si="7"/>
        <v>4</v>
      </c>
      <c r="P77" s="35">
        <f t="shared" si="7"/>
        <v>5.289999999999999</v>
      </c>
      <c r="Q77" s="35">
        <f t="shared" si="7"/>
        <v>134.16</v>
      </c>
      <c r="R77" s="35">
        <f t="shared" si="7"/>
        <v>134.74</v>
      </c>
      <c r="S77" s="35">
        <f t="shared" si="7"/>
        <v>233.57000000000002</v>
      </c>
      <c r="T77" s="35">
        <f t="shared" si="7"/>
        <v>5.71</v>
      </c>
      <c r="U77" s="18"/>
    </row>
    <row r="78" spans="2:21" ht="14.25">
      <c r="B78" s="36"/>
      <c r="C78" s="82" t="s">
        <v>67</v>
      </c>
      <c r="D78" s="82"/>
      <c r="E78" s="71"/>
      <c r="F78" s="71"/>
      <c r="G78" s="8"/>
      <c r="H78" s="72"/>
      <c r="I78" s="72"/>
      <c r="J78" s="72"/>
      <c r="K78" s="72" t="s">
        <v>22</v>
      </c>
      <c r="L78" s="72"/>
      <c r="M78" s="72"/>
      <c r="N78" s="72"/>
      <c r="O78" s="72"/>
      <c r="P78" s="72"/>
      <c r="Q78" s="72"/>
      <c r="R78" s="72"/>
      <c r="S78" s="72"/>
      <c r="T78" s="72"/>
      <c r="U78" s="18"/>
    </row>
    <row r="79" spans="1:39" s="3" customFormat="1" ht="42" customHeight="1">
      <c r="A79" s="4" t="s">
        <v>52</v>
      </c>
      <c r="B79" s="4">
        <v>243</v>
      </c>
      <c r="C79" s="76" t="s">
        <v>73</v>
      </c>
      <c r="D79" s="76"/>
      <c r="E79" s="76"/>
      <c r="F79" s="76"/>
      <c r="G79" s="6" t="s">
        <v>62</v>
      </c>
      <c r="H79" s="35">
        <v>32.5</v>
      </c>
      <c r="I79" s="33">
        <v>8.84</v>
      </c>
      <c r="J79" s="33">
        <v>5.34</v>
      </c>
      <c r="K79" s="33">
        <v>31</v>
      </c>
      <c r="L79" s="152">
        <v>207.42</v>
      </c>
      <c r="M79" s="33">
        <v>0.16</v>
      </c>
      <c r="N79" s="33">
        <v>4.64</v>
      </c>
      <c r="O79" s="33">
        <v>0.006</v>
      </c>
      <c r="P79" s="33">
        <v>1.12</v>
      </c>
      <c r="Q79" s="33">
        <v>26.53</v>
      </c>
      <c r="R79" s="33">
        <v>106</v>
      </c>
      <c r="S79" s="33">
        <v>30.66</v>
      </c>
      <c r="T79" s="33">
        <v>1.62</v>
      </c>
      <c r="AB79" s="157"/>
      <c r="AC79" s="157"/>
      <c r="AD79" s="157"/>
      <c r="AE79" s="158"/>
      <c r="AF79" s="157"/>
      <c r="AG79" s="157"/>
      <c r="AH79" s="157"/>
      <c r="AI79" s="157"/>
      <c r="AJ79" s="159"/>
      <c r="AK79" s="159"/>
      <c r="AL79" s="159"/>
      <c r="AM79" s="157"/>
    </row>
    <row r="80" spans="1:20" s="47" customFormat="1" ht="14.25" customHeight="1">
      <c r="A80" s="46" t="s">
        <v>77</v>
      </c>
      <c r="B80" s="46">
        <v>424</v>
      </c>
      <c r="C80" s="98" t="s">
        <v>81</v>
      </c>
      <c r="D80" s="99"/>
      <c r="E80" s="99"/>
      <c r="F80" s="100"/>
      <c r="G80" s="10" t="s">
        <v>30</v>
      </c>
      <c r="H80" s="143">
        <v>8</v>
      </c>
      <c r="I80" s="49">
        <v>5.2</v>
      </c>
      <c r="J80" s="49">
        <v>4.4</v>
      </c>
      <c r="K80" s="49">
        <v>0.44</v>
      </c>
      <c r="L80" s="14">
        <v>62</v>
      </c>
      <c r="M80" s="49">
        <v>0.22</v>
      </c>
      <c r="N80" s="49">
        <v>0</v>
      </c>
      <c r="O80" s="49">
        <v>0</v>
      </c>
      <c r="P80" s="49">
        <v>0</v>
      </c>
      <c r="Q80" s="49">
        <v>20</v>
      </c>
      <c r="R80" s="49"/>
      <c r="S80" s="49">
        <v>2</v>
      </c>
      <c r="T80" s="10" t="s">
        <v>78</v>
      </c>
    </row>
    <row r="81" spans="1:20" s="47" customFormat="1" ht="30" customHeight="1">
      <c r="A81" s="46" t="s">
        <v>52</v>
      </c>
      <c r="B81" s="46">
        <v>452</v>
      </c>
      <c r="C81" s="98" t="s">
        <v>79</v>
      </c>
      <c r="D81" s="99"/>
      <c r="E81" s="99"/>
      <c r="F81" s="100"/>
      <c r="G81" s="10" t="s">
        <v>32</v>
      </c>
      <c r="H81" s="143">
        <v>18.5</v>
      </c>
      <c r="I81" s="49">
        <v>7.5</v>
      </c>
      <c r="J81" s="49">
        <v>9.8</v>
      </c>
      <c r="K81" s="49">
        <v>74.4</v>
      </c>
      <c r="L81" s="14">
        <v>415.8</v>
      </c>
      <c r="M81" s="49">
        <v>1</v>
      </c>
      <c r="N81" s="49">
        <v>0</v>
      </c>
      <c r="O81" s="49">
        <v>10</v>
      </c>
      <c r="P81" s="49">
        <v>0.3</v>
      </c>
      <c r="Q81" s="49">
        <v>29</v>
      </c>
      <c r="R81" s="49">
        <v>90</v>
      </c>
      <c r="S81" s="49">
        <v>20</v>
      </c>
      <c r="T81" s="49">
        <v>2.1</v>
      </c>
    </row>
    <row r="82" spans="1:21" ht="15" customHeight="1">
      <c r="A82" s="4" t="s">
        <v>48</v>
      </c>
      <c r="C82" s="77" t="s">
        <v>82</v>
      </c>
      <c r="D82" s="77"/>
      <c r="E82" s="77"/>
      <c r="F82" s="77"/>
      <c r="G82" s="10" t="s">
        <v>30</v>
      </c>
      <c r="H82" s="143">
        <v>4</v>
      </c>
      <c r="I82" s="13">
        <v>3.04</v>
      </c>
      <c r="J82" s="13">
        <v>0.3</v>
      </c>
      <c r="K82" s="13">
        <v>24</v>
      </c>
      <c r="L82" s="14">
        <f>((I82+K82)*4+(J82*9))</f>
        <v>110.86</v>
      </c>
      <c r="M82" s="13">
        <v>0.048</v>
      </c>
      <c r="N82" s="13"/>
      <c r="O82" s="13"/>
      <c r="P82" s="13">
        <v>0.3</v>
      </c>
      <c r="Q82" s="13">
        <v>6.9</v>
      </c>
      <c r="R82" s="13">
        <v>25.2</v>
      </c>
      <c r="S82" s="13">
        <v>9.9</v>
      </c>
      <c r="T82" s="13">
        <v>0.56</v>
      </c>
      <c r="U82" s="3"/>
    </row>
    <row r="83" spans="1:21" ht="14.25" customHeight="1">
      <c r="A83" s="4" t="s">
        <v>47</v>
      </c>
      <c r="B83" s="4">
        <v>376</v>
      </c>
      <c r="C83" s="89" t="s">
        <v>26</v>
      </c>
      <c r="D83" s="90"/>
      <c r="E83" s="90"/>
      <c r="F83" s="91"/>
      <c r="G83" s="6" t="s">
        <v>29</v>
      </c>
      <c r="H83" s="35">
        <v>3</v>
      </c>
      <c r="I83" s="33">
        <v>0.2</v>
      </c>
      <c r="J83" s="33">
        <v>0</v>
      </c>
      <c r="K83" s="33">
        <v>15.1</v>
      </c>
      <c r="L83" s="152">
        <f>((I83+K83)*4+(J83*9))</f>
        <v>61.199999999999996</v>
      </c>
      <c r="M83" s="33">
        <v>0</v>
      </c>
      <c r="N83" s="33">
        <v>0</v>
      </c>
      <c r="O83" s="33">
        <v>0</v>
      </c>
      <c r="P83" s="33">
        <v>0</v>
      </c>
      <c r="Q83" s="33">
        <v>13.4</v>
      </c>
      <c r="R83" s="33">
        <v>6.2</v>
      </c>
      <c r="S83" s="33">
        <v>8.2</v>
      </c>
      <c r="T83" s="33">
        <v>0.8</v>
      </c>
      <c r="U83" s="18"/>
    </row>
    <row r="84" spans="1:20" s="18" customFormat="1" ht="14.25" customHeight="1">
      <c r="A84" s="4" t="s">
        <v>51</v>
      </c>
      <c r="B84" s="4" t="s">
        <v>53</v>
      </c>
      <c r="C84" s="76" t="s">
        <v>37</v>
      </c>
      <c r="D84" s="76"/>
      <c r="E84" s="76"/>
      <c r="F84" s="76"/>
      <c r="G84" s="44" t="s">
        <v>41</v>
      </c>
      <c r="H84" s="147">
        <v>4</v>
      </c>
      <c r="I84" s="37">
        <v>0.16</v>
      </c>
      <c r="J84" s="37">
        <v>0.02</v>
      </c>
      <c r="K84" s="37">
        <v>0.46</v>
      </c>
      <c r="L84" s="152">
        <v>2.82</v>
      </c>
      <c r="M84" s="37">
        <v>0</v>
      </c>
      <c r="N84" s="37">
        <v>2</v>
      </c>
      <c r="O84" s="37">
        <v>0</v>
      </c>
      <c r="P84" s="37">
        <v>0.02</v>
      </c>
      <c r="Q84" s="37">
        <v>4.6</v>
      </c>
      <c r="R84" s="37">
        <v>2.8</v>
      </c>
      <c r="S84" s="37">
        <v>8.4</v>
      </c>
      <c r="T84" s="37">
        <v>0.2</v>
      </c>
    </row>
    <row r="85" spans="1:21" ht="21" customHeight="1">
      <c r="A85" s="39"/>
      <c r="B85" s="34"/>
      <c r="C85" s="81" t="s">
        <v>24</v>
      </c>
      <c r="D85" s="81"/>
      <c r="E85" s="81"/>
      <c r="F85" s="81"/>
      <c r="G85" s="7"/>
      <c r="H85" s="35">
        <v>70</v>
      </c>
      <c r="I85" s="35">
        <f aca="true" t="shared" si="8" ref="I85:T85">SUM(I79:I83)</f>
        <v>24.779999999999998</v>
      </c>
      <c r="J85" s="35">
        <f t="shared" si="8"/>
        <v>19.84</v>
      </c>
      <c r="K85" s="35">
        <f t="shared" si="8"/>
        <v>144.94</v>
      </c>
      <c r="L85" s="35">
        <f t="shared" si="8"/>
        <v>857.2800000000001</v>
      </c>
      <c r="M85" s="35">
        <f t="shared" si="8"/>
        <v>1.428</v>
      </c>
      <c r="N85" s="35">
        <f t="shared" si="8"/>
        <v>4.64</v>
      </c>
      <c r="O85" s="35">
        <f t="shared" si="8"/>
        <v>10.006</v>
      </c>
      <c r="P85" s="35">
        <f t="shared" si="8"/>
        <v>1.7200000000000002</v>
      </c>
      <c r="Q85" s="35">
        <f t="shared" si="8"/>
        <v>95.83000000000001</v>
      </c>
      <c r="R85" s="35">
        <f t="shared" si="8"/>
        <v>227.39999999999998</v>
      </c>
      <c r="S85" s="35">
        <f t="shared" si="8"/>
        <v>70.75999999999999</v>
      </c>
      <c r="T85" s="35">
        <f t="shared" si="8"/>
        <v>5.08</v>
      </c>
      <c r="U85" s="18"/>
    </row>
    <row r="86" spans="2:21" ht="13.5" customHeight="1">
      <c r="B86" s="18"/>
      <c r="C86" s="82" t="s">
        <v>67</v>
      </c>
      <c r="D86" s="82"/>
      <c r="E86" s="1"/>
      <c r="F86" s="1"/>
      <c r="G86" s="5"/>
      <c r="H86" s="75"/>
      <c r="I86" s="75"/>
      <c r="J86" s="75"/>
      <c r="K86" s="75" t="s">
        <v>23</v>
      </c>
      <c r="L86" s="75"/>
      <c r="M86" s="75"/>
      <c r="N86" s="75"/>
      <c r="O86" s="75"/>
      <c r="P86" s="75"/>
      <c r="Q86" s="75"/>
      <c r="R86" s="75"/>
      <c r="S86" s="75"/>
      <c r="T86" s="75"/>
      <c r="U86" s="18"/>
    </row>
    <row r="87" spans="1:21" ht="13.5" customHeight="1">
      <c r="A87" s="4" t="s">
        <v>52</v>
      </c>
      <c r="B87" s="4">
        <v>668</v>
      </c>
      <c r="C87" s="76" t="s">
        <v>75</v>
      </c>
      <c r="D87" s="76"/>
      <c r="E87" s="76"/>
      <c r="F87" s="76"/>
      <c r="G87" s="6" t="s">
        <v>32</v>
      </c>
      <c r="H87" s="35">
        <v>33.5</v>
      </c>
      <c r="I87" s="33">
        <v>9.03</v>
      </c>
      <c r="J87" s="33">
        <v>10.5</v>
      </c>
      <c r="K87" s="33">
        <v>29</v>
      </c>
      <c r="L87" s="152">
        <v>246.62</v>
      </c>
      <c r="M87" s="33">
        <v>0.08</v>
      </c>
      <c r="N87" s="11">
        <v>2.8</v>
      </c>
      <c r="O87" s="11">
        <v>0</v>
      </c>
      <c r="P87" s="11">
        <v>10.56</v>
      </c>
      <c r="Q87" s="33">
        <v>16.7</v>
      </c>
      <c r="R87" s="33">
        <v>114.11</v>
      </c>
      <c r="S87" s="33">
        <v>18.43</v>
      </c>
      <c r="T87" s="33">
        <v>7.84</v>
      </c>
      <c r="U87" s="3"/>
    </row>
    <row r="88" spans="1:21" ht="27" customHeight="1">
      <c r="A88" s="4" t="s">
        <v>47</v>
      </c>
      <c r="B88" s="4">
        <v>359</v>
      </c>
      <c r="C88" s="76" t="s">
        <v>76</v>
      </c>
      <c r="D88" s="76"/>
      <c r="E88" s="76"/>
      <c r="F88" s="76"/>
      <c r="G88" s="6" t="s">
        <v>29</v>
      </c>
      <c r="H88" s="35">
        <v>14</v>
      </c>
      <c r="I88" s="33">
        <v>7.8</v>
      </c>
      <c r="J88" s="33">
        <v>7.9</v>
      </c>
      <c r="K88" s="33">
        <v>46.8</v>
      </c>
      <c r="L88" s="152">
        <v>289.5</v>
      </c>
      <c r="M88" s="33">
        <v>0.06</v>
      </c>
      <c r="N88" s="33">
        <v>0</v>
      </c>
      <c r="O88" s="33">
        <v>21</v>
      </c>
      <c r="P88" s="33">
        <v>0</v>
      </c>
      <c r="Q88" s="33">
        <v>4.86</v>
      </c>
      <c r="R88" s="33">
        <v>37.17</v>
      </c>
      <c r="S88" s="42">
        <v>21.12</v>
      </c>
      <c r="T88" s="33">
        <v>1.11</v>
      </c>
      <c r="U88" s="74"/>
    </row>
    <row r="89" spans="1:21" ht="15.75" customHeight="1">
      <c r="A89" s="4" t="s">
        <v>48</v>
      </c>
      <c r="C89" s="77" t="s">
        <v>82</v>
      </c>
      <c r="D89" s="77"/>
      <c r="E89" s="77"/>
      <c r="F89" s="77"/>
      <c r="G89" s="10" t="s">
        <v>30</v>
      </c>
      <c r="H89" s="143">
        <v>4</v>
      </c>
      <c r="I89" s="13">
        <v>3.04</v>
      </c>
      <c r="J89" s="13">
        <v>0.3</v>
      </c>
      <c r="K89" s="13">
        <v>24</v>
      </c>
      <c r="L89" s="14">
        <f>((I89+K89)*4+(J89*9))</f>
        <v>110.86</v>
      </c>
      <c r="M89" s="13">
        <v>0.048</v>
      </c>
      <c r="N89" s="13"/>
      <c r="O89" s="13"/>
      <c r="P89" s="13">
        <v>0.3</v>
      </c>
      <c r="Q89" s="13">
        <v>6.9</v>
      </c>
      <c r="R89" s="13">
        <v>25.2</v>
      </c>
      <c r="S89" s="13">
        <v>9.9</v>
      </c>
      <c r="T89" s="13">
        <v>0.56</v>
      </c>
      <c r="U89" s="3"/>
    </row>
    <row r="90" spans="1:21" s="48" customFormat="1" ht="14.25" customHeight="1">
      <c r="A90" s="46" t="s">
        <v>49</v>
      </c>
      <c r="B90" s="46">
        <v>759</v>
      </c>
      <c r="C90" s="77" t="s">
        <v>40</v>
      </c>
      <c r="D90" s="77"/>
      <c r="E90" s="77"/>
      <c r="F90" s="77"/>
      <c r="G90" s="10" t="s">
        <v>30</v>
      </c>
      <c r="H90" s="143">
        <v>4.5</v>
      </c>
      <c r="I90" s="49">
        <v>0.26</v>
      </c>
      <c r="J90" s="49">
        <v>1.92</v>
      </c>
      <c r="K90" s="49">
        <v>2.4</v>
      </c>
      <c r="L90" s="14">
        <v>26.97</v>
      </c>
      <c r="M90" s="49">
        <v>0</v>
      </c>
      <c r="N90" s="49">
        <v>0.05</v>
      </c>
      <c r="O90" s="49">
        <v>0.06</v>
      </c>
      <c r="P90" s="49">
        <v>0</v>
      </c>
      <c r="Q90" s="49">
        <v>4.46</v>
      </c>
      <c r="R90" s="49">
        <v>4.2</v>
      </c>
      <c r="S90" s="49">
        <v>2.3</v>
      </c>
      <c r="T90" s="49">
        <v>0.06</v>
      </c>
      <c r="U90" s="47"/>
    </row>
    <row r="91" spans="1:21" ht="14.25" customHeight="1">
      <c r="A91" s="4" t="s">
        <v>47</v>
      </c>
      <c r="B91" s="4">
        <v>380</v>
      </c>
      <c r="C91" s="76" t="s">
        <v>35</v>
      </c>
      <c r="D91" s="76"/>
      <c r="E91" s="76"/>
      <c r="F91" s="76"/>
      <c r="G91" s="6" t="s">
        <v>29</v>
      </c>
      <c r="H91" s="35">
        <v>6</v>
      </c>
      <c r="I91" s="33">
        <v>0.2</v>
      </c>
      <c r="J91" s="33">
        <v>0</v>
      </c>
      <c r="K91" s="33">
        <v>13.1</v>
      </c>
      <c r="L91" s="152">
        <f>((I91+K91)*4+(J91*9))</f>
        <v>53.199999999999996</v>
      </c>
      <c r="M91" s="33">
        <v>0</v>
      </c>
      <c r="N91" s="33">
        <v>0.4</v>
      </c>
      <c r="O91" s="33">
        <v>0</v>
      </c>
      <c r="P91" s="33">
        <v>0.1</v>
      </c>
      <c r="Q91" s="33">
        <v>14.7</v>
      </c>
      <c r="R91" s="33">
        <v>6.9</v>
      </c>
      <c r="S91" s="33">
        <v>9.2</v>
      </c>
      <c r="T91" s="33">
        <v>1</v>
      </c>
      <c r="U91" s="3"/>
    </row>
    <row r="92" spans="1:20" s="18" customFormat="1" ht="14.25" customHeight="1">
      <c r="A92" s="4" t="s">
        <v>51</v>
      </c>
      <c r="B92" s="4" t="s">
        <v>53</v>
      </c>
      <c r="C92" s="76" t="s">
        <v>37</v>
      </c>
      <c r="D92" s="76"/>
      <c r="E92" s="76"/>
      <c r="F92" s="76"/>
      <c r="G92" s="44" t="s">
        <v>30</v>
      </c>
      <c r="H92" s="147">
        <v>8</v>
      </c>
      <c r="I92" s="37">
        <v>0.16</v>
      </c>
      <c r="J92" s="37">
        <v>0.02</v>
      </c>
      <c r="K92" s="37">
        <v>0.46</v>
      </c>
      <c r="L92" s="152">
        <v>2.82</v>
      </c>
      <c r="M92" s="37">
        <v>0</v>
      </c>
      <c r="N92" s="37">
        <v>2</v>
      </c>
      <c r="O92" s="37">
        <v>0</v>
      </c>
      <c r="P92" s="37">
        <v>0.02</v>
      </c>
      <c r="Q92" s="37">
        <v>4.6</v>
      </c>
      <c r="R92" s="37">
        <v>2.8</v>
      </c>
      <c r="S92" s="37">
        <v>8.4</v>
      </c>
      <c r="T92" s="37">
        <v>0.2</v>
      </c>
    </row>
    <row r="93" spans="1:21" ht="14.25" customHeight="1">
      <c r="A93" s="39"/>
      <c r="B93" s="34"/>
      <c r="C93" s="78" t="s">
        <v>24</v>
      </c>
      <c r="D93" s="79"/>
      <c r="E93" s="79"/>
      <c r="F93" s="80"/>
      <c r="G93" s="7"/>
      <c r="H93" s="35">
        <f>SUM(H87:H92)</f>
        <v>70</v>
      </c>
      <c r="I93" s="35">
        <f aca="true" t="shared" si="9" ref="I93:T93">SUM(I87:I92)</f>
        <v>20.49</v>
      </c>
      <c r="J93" s="35">
        <f t="shared" si="9"/>
        <v>20.639999999999997</v>
      </c>
      <c r="K93" s="35">
        <f t="shared" si="9"/>
        <v>115.75999999999999</v>
      </c>
      <c r="L93" s="35">
        <f t="shared" si="9"/>
        <v>729.9700000000001</v>
      </c>
      <c r="M93" s="35">
        <f t="shared" si="9"/>
        <v>0.188</v>
      </c>
      <c r="N93" s="35">
        <f t="shared" si="9"/>
        <v>5.25</v>
      </c>
      <c r="O93" s="35">
        <f t="shared" si="9"/>
        <v>21.06</v>
      </c>
      <c r="P93" s="35">
        <f t="shared" si="9"/>
        <v>10.98</v>
      </c>
      <c r="Q93" s="35">
        <f t="shared" si="9"/>
        <v>52.220000000000006</v>
      </c>
      <c r="R93" s="35">
        <f t="shared" si="9"/>
        <v>190.38</v>
      </c>
      <c r="S93" s="35">
        <f t="shared" si="9"/>
        <v>69.35</v>
      </c>
      <c r="T93" s="35">
        <f t="shared" si="9"/>
        <v>10.77</v>
      </c>
      <c r="U93" s="18"/>
    </row>
    <row r="94" spans="3:20" ht="13.5" customHeight="1">
      <c r="C94" s="12"/>
      <c r="D94" s="12"/>
      <c r="E94" s="12"/>
      <c r="F94" s="12"/>
      <c r="G94" s="9"/>
      <c r="H94" s="75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ht="14.25">
      <c r="L95" s="38"/>
    </row>
  </sheetData>
  <sheetProtection/>
  <mergeCells count="95">
    <mergeCell ref="B3:J3"/>
    <mergeCell ref="B5:H5"/>
    <mergeCell ref="A52:A54"/>
    <mergeCell ref="A10:A12"/>
    <mergeCell ref="C46:F46"/>
    <mergeCell ref="C67:F67"/>
    <mergeCell ref="C25:F25"/>
    <mergeCell ref="C24:F24"/>
    <mergeCell ref="C13:F13"/>
    <mergeCell ref="C20:F20"/>
    <mergeCell ref="C16:F16"/>
    <mergeCell ref="C15:F15"/>
    <mergeCell ref="C7:E7"/>
    <mergeCell ref="B52:B54"/>
    <mergeCell ref="Q10:T11"/>
    <mergeCell ref="C10:F12"/>
    <mergeCell ref="I10:K11"/>
    <mergeCell ref="C19:F19"/>
    <mergeCell ref="G10:G12"/>
    <mergeCell ref="M10:P10"/>
    <mergeCell ref="Q52:T53"/>
    <mergeCell ref="C29:D29"/>
    <mergeCell ref="C40:F40"/>
    <mergeCell ref="C31:F31"/>
    <mergeCell ref="C33:F33"/>
    <mergeCell ref="C18:F18"/>
    <mergeCell ref="C32:F32"/>
    <mergeCell ref="C30:F30"/>
    <mergeCell ref="C28:F28"/>
    <mergeCell ref="C68:F68"/>
    <mergeCell ref="C57:D57"/>
    <mergeCell ref="C61:F61"/>
    <mergeCell ref="C43:D43"/>
    <mergeCell ref="C21:F21"/>
    <mergeCell ref="C27:F27"/>
    <mergeCell ref="C37:F37"/>
    <mergeCell ref="C45:F45"/>
    <mergeCell ref="C42:F42"/>
    <mergeCell ref="C49:F49"/>
    <mergeCell ref="C65:F65"/>
    <mergeCell ref="G52:G54"/>
    <mergeCell ref="C52:F54"/>
    <mergeCell ref="I52:K53"/>
    <mergeCell ref="C48:F48"/>
    <mergeCell ref="C64:D64"/>
    <mergeCell ref="C62:F62"/>
    <mergeCell ref="C58:F58"/>
    <mergeCell ref="C50:F50"/>
    <mergeCell ref="C70:F70"/>
    <mergeCell ref="C83:F83"/>
    <mergeCell ref="C75:F75"/>
    <mergeCell ref="C71:D71"/>
    <mergeCell ref="C69:E69"/>
    <mergeCell ref="C79:F79"/>
    <mergeCell ref="C78:D78"/>
    <mergeCell ref="C82:F82"/>
    <mergeCell ref="C93:F93"/>
    <mergeCell ref="C66:F66"/>
    <mergeCell ref="C81:F81"/>
    <mergeCell ref="C63:F63"/>
    <mergeCell ref="C76:F76"/>
    <mergeCell ref="C91:F91"/>
    <mergeCell ref="C72:F72"/>
    <mergeCell ref="C73:F73"/>
    <mergeCell ref="C89:F89"/>
    <mergeCell ref="C80:F80"/>
    <mergeCell ref="B10:B12"/>
    <mergeCell ref="C36:F36"/>
    <mergeCell ref="C56:T56"/>
    <mergeCell ref="C59:F59"/>
    <mergeCell ref="C26:F26"/>
    <mergeCell ref="C17:E17"/>
    <mergeCell ref="C14:D14"/>
    <mergeCell ref="C23:D23"/>
    <mergeCell ref="C47:F47"/>
    <mergeCell ref="C55:F55"/>
    <mergeCell ref="I9:P9"/>
    <mergeCell ref="C41:F41"/>
    <mergeCell ref="C35:D35"/>
    <mergeCell ref="C60:F60"/>
    <mergeCell ref="C44:F44"/>
    <mergeCell ref="M52:P52"/>
    <mergeCell ref="C39:F39"/>
    <mergeCell ref="C34:F34"/>
    <mergeCell ref="M53:P53"/>
    <mergeCell ref="M11:P11"/>
    <mergeCell ref="C92:F92"/>
    <mergeCell ref="C90:F90"/>
    <mergeCell ref="C77:F77"/>
    <mergeCell ref="C88:F88"/>
    <mergeCell ref="C74:F74"/>
    <mergeCell ref="C85:F85"/>
    <mergeCell ref="C87:F87"/>
    <mergeCell ref="C84:F84"/>
    <mergeCell ref="C86:D86"/>
  </mergeCells>
  <printOptions/>
  <pageMargins left="0.6299212598425197" right="0.90551181102362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2021-09-07T05:46:59Z</cp:lastPrinted>
  <dcterms:created xsi:type="dcterms:W3CDTF">2015-07-24T12:00:03Z</dcterms:created>
  <dcterms:modified xsi:type="dcterms:W3CDTF">2021-09-08T00:00:08Z</dcterms:modified>
  <cp:category/>
  <cp:version/>
  <cp:contentType/>
  <cp:contentStatus/>
</cp:coreProperties>
</file>