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7115" windowHeight="8700" tabRatio="604" activeTab="1"/>
  </bookViews>
  <sheets>
    <sheet name="Детский сад" sheetId="5" r:id="rId1"/>
    <sheet name="Ясли" sheetId="4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D257" i="5" l="1"/>
  <c r="E257" i="5"/>
  <c r="F257" i="5"/>
  <c r="G257" i="5"/>
  <c r="C257" i="5"/>
  <c r="D254" i="5"/>
  <c r="E254" i="5"/>
  <c r="F254" i="5"/>
  <c r="G254" i="5"/>
  <c r="C254" i="5"/>
  <c r="D249" i="5"/>
  <c r="E249" i="5"/>
  <c r="F249" i="5"/>
  <c r="G249" i="5"/>
  <c r="C249" i="5"/>
  <c r="C243" i="5"/>
  <c r="D241" i="5"/>
  <c r="E241" i="5"/>
  <c r="F241" i="5"/>
  <c r="G241" i="5"/>
  <c r="C241" i="5"/>
  <c r="D233" i="5"/>
  <c r="E233" i="5"/>
  <c r="F233" i="5"/>
  <c r="G233" i="5"/>
  <c r="C233" i="5"/>
  <c r="D230" i="5"/>
  <c r="E230" i="5"/>
  <c r="F230" i="5"/>
  <c r="G230" i="5"/>
  <c r="C230" i="5"/>
  <c r="D227" i="5"/>
  <c r="E227" i="5"/>
  <c r="F227" i="5"/>
  <c r="G227" i="5"/>
  <c r="C227" i="5"/>
  <c r="D219" i="5"/>
  <c r="E219" i="5"/>
  <c r="E234" i="5" s="1"/>
  <c r="F219" i="5"/>
  <c r="G219" i="5"/>
  <c r="C219" i="5"/>
  <c r="D217" i="5"/>
  <c r="E217" i="5"/>
  <c r="F217" i="5"/>
  <c r="G217" i="5"/>
  <c r="C217" i="5"/>
  <c r="D210" i="5"/>
  <c r="D211" i="5" s="1"/>
  <c r="E210" i="5"/>
  <c r="F210" i="5"/>
  <c r="F211" i="5" s="1"/>
  <c r="G210" i="5"/>
  <c r="C210" i="5"/>
  <c r="D207" i="5"/>
  <c r="E207" i="5"/>
  <c r="E211" i="5" s="1"/>
  <c r="F207" i="5"/>
  <c r="G207" i="5"/>
  <c r="C207" i="5"/>
  <c r="D200" i="5"/>
  <c r="E200" i="5"/>
  <c r="F200" i="5"/>
  <c r="G200" i="5"/>
  <c r="C200" i="5"/>
  <c r="D193" i="5"/>
  <c r="E193" i="5"/>
  <c r="F193" i="5"/>
  <c r="G193" i="5"/>
  <c r="C193" i="5"/>
  <c r="D191" i="5"/>
  <c r="E191" i="5"/>
  <c r="F191" i="5"/>
  <c r="G191" i="5"/>
  <c r="C191" i="5"/>
  <c r="D184" i="5"/>
  <c r="D185" i="5" s="1"/>
  <c r="E184" i="5"/>
  <c r="F184" i="5"/>
  <c r="G184" i="5"/>
  <c r="C184" i="5"/>
  <c r="D181" i="5"/>
  <c r="E181" i="5"/>
  <c r="F181" i="5"/>
  <c r="G181" i="5"/>
  <c r="C181" i="5"/>
  <c r="D177" i="5"/>
  <c r="E177" i="5"/>
  <c r="F177" i="5"/>
  <c r="G177" i="5"/>
  <c r="C177" i="5"/>
  <c r="D170" i="5"/>
  <c r="E170" i="5"/>
  <c r="E185" i="5" s="1"/>
  <c r="F170" i="5"/>
  <c r="G170" i="5"/>
  <c r="C170" i="5"/>
  <c r="D168" i="5"/>
  <c r="E168" i="5"/>
  <c r="F168" i="5"/>
  <c r="G168" i="5"/>
  <c r="C168" i="5"/>
  <c r="D160" i="5"/>
  <c r="D161" i="5" s="1"/>
  <c r="E160" i="5"/>
  <c r="F160" i="5"/>
  <c r="F161" i="5" s="1"/>
  <c r="G160" i="5"/>
  <c r="C160" i="5"/>
  <c r="D157" i="5"/>
  <c r="E157" i="5"/>
  <c r="E161" i="5" s="1"/>
  <c r="F157" i="5"/>
  <c r="G157" i="5"/>
  <c r="C157" i="5"/>
  <c r="D152" i="5"/>
  <c r="E152" i="5"/>
  <c r="F152" i="5"/>
  <c r="G152" i="5"/>
  <c r="C152" i="5"/>
  <c r="D145" i="5"/>
  <c r="E145" i="5"/>
  <c r="F145" i="5"/>
  <c r="G145" i="5"/>
  <c r="C145" i="5"/>
  <c r="D143" i="5"/>
  <c r="E143" i="5"/>
  <c r="F143" i="5"/>
  <c r="G143" i="5"/>
  <c r="C143" i="5"/>
  <c r="D136" i="5"/>
  <c r="E136" i="5"/>
  <c r="F136" i="5"/>
  <c r="G136" i="5"/>
  <c r="C136" i="5"/>
  <c r="D133" i="5"/>
  <c r="E133" i="5"/>
  <c r="F133" i="5"/>
  <c r="G133" i="5"/>
  <c r="C133" i="5"/>
  <c r="D128" i="5"/>
  <c r="E128" i="5"/>
  <c r="F128" i="5"/>
  <c r="G128" i="5"/>
  <c r="C128" i="5"/>
  <c r="D121" i="5"/>
  <c r="E121" i="5"/>
  <c r="F121" i="5"/>
  <c r="G121" i="5"/>
  <c r="C121" i="5"/>
  <c r="D119" i="5"/>
  <c r="E119" i="5"/>
  <c r="F119" i="5"/>
  <c r="G119" i="5"/>
  <c r="C119" i="5"/>
  <c r="D111" i="5"/>
  <c r="E111" i="5"/>
  <c r="F111" i="5"/>
  <c r="G111" i="5"/>
  <c r="C111" i="5"/>
  <c r="D108" i="5"/>
  <c r="E108" i="5"/>
  <c r="F108" i="5"/>
  <c r="G108" i="5"/>
  <c r="C108" i="5"/>
  <c r="D103" i="5"/>
  <c r="E103" i="5"/>
  <c r="F103" i="5"/>
  <c r="G103" i="5"/>
  <c r="C103" i="5"/>
  <c r="D96" i="5"/>
  <c r="E96" i="5"/>
  <c r="F96" i="5"/>
  <c r="G96" i="5"/>
  <c r="C96" i="5"/>
  <c r="D94" i="5"/>
  <c r="E94" i="5"/>
  <c r="F94" i="5"/>
  <c r="G94" i="5"/>
  <c r="C94" i="5"/>
  <c r="D88" i="5"/>
  <c r="E88" i="5"/>
  <c r="F88" i="5"/>
  <c r="G88" i="5"/>
  <c r="C88" i="5"/>
  <c r="D85" i="5"/>
  <c r="D89" i="5" s="1"/>
  <c r="E85" i="5"/>
  <c r="E89" i="5" s="1"/>
  <c r="F85" i="5"/>
  <c r="F89" i="5" s="1"/>
  <c r="G85" i="5"/>
  <c r="C85" i="5"/>
  <c r="D79" i="5"/>
  <c r="E79" i="5"/>
  <c r="F79" i="5"/>
  <c r="G79" i="5"/>
  <c r="C79" i="5"/>
  <c r="D72" i="5"/>
  <c r="E72" i="5"/>
  <c r="F72" i="5"/>
  <c r="G72" i="5"/>
  <c r="C72" i="5"/>
  <c r="D70" i="5"/>
  <c r="E70" i="5"/>
  <c r="F70" i="5"/>
  <c r="G70" i="5"/>
  <c r="C70" i="5"/>
  <c r="D62" i="5"/>
  <c r="E62" i="5"/>
  <c r="E63" i="5" s="1"/>
  <c r="F62" i="5"/>
  <c r="G62" i="5"/>
  <c r="C62" i="5"/>
  <c r="D59" i="5"/>
  <c r="E59" i="5"/>
  <c r="F59" i="5"/>
  <c r="F63" i="5" s="1"/>
  <c r="G59" i="5"/>
  <c r="C59" i="5"/>
  <c r="D54" i="5"/>
  <c r="E54" i="5"/>
  <c r="F54" i="5"/>
  <c r="G54" i="5"/>
  <c r="C54" i="5"/>
  <c r="D47" i="5"/>
  <c r="D63" i="5" s="1"/>
  <c r="E47" i="5"/>
  <c r="F47" i="5"/>
  <c r="G47" i="5"/>
  <c r="C47" i="5"/>
  <c r="D45" i="5"/>
  <c r="E45" i="5"/>
  <c r="F45" i="5"/>
  <c r="G45" i="5"/>
  <c r="C45" i="5"/>
  <c r="D37" i="5"/>
  <c r="E37" i="5"/>
  <c r="F37" i="5"/>
  <c r="G37" i="5"/>
  <c r="C37" i="5"/>
  <c r="D34" i="5"/>
  <c r="E34" i="5"/>
  <c r="F34" i="5"/>
  <c r="G34" i="5"/>
  <c r="C34" i="5"/>
  <c r="D29" i="5"/>
  <c r="E29" i="5"/>
  <c r="F29" i="5"/>
  <c r="G29" i="5"/>
  <c r="C29" i="5"/>
  <c r="D23" i="5"/>
  <c r="E23" i="5"/>
  <c r="F23" i="5"/>
  <c r="G23" i="5"/>
  <c r="C23" i="5"/>
  <c r="D21" i="5"/>
  <c r="E21" i="5"/>
  <c r="F21" i="5"/>
  <c r="G21" i="5"/>
  <c r="C21" i="5"/>
  <c r="F185" i="5" l="1"/>
  <c r="F38" i="5"/>
  <c r="D38" i="5"/>
  <c r="E38" i="5"/>
  <c r="F258" i="5"/>
  <c r="D258" i="5"/>
  <c r="E258" i="5"/>
  <c r="C234" i="5"/>
  <c r="F234" i="5"/>
  <c r="D234" i="5"/>
  <c r="E112" i="5"/>
  <c r="F112" i="5"/>
  <c r="D112" i="5"/>
  <c r="C89" i="5"/>
  <c r="C211" i="5"/>
  <c r="C161" i="5"/>
  <c r="C112" i="5"/>
  <c r="C38" i="5"/>
  <c r="C258" i="5"/>
  <c r="C185" i="5"/>
  <c r="C63" i="5"/>
  <c r="G258" i="5"/>
  <c r="G234" i="5"/>
  <c r="G185" i="5"/>
  <c r="G161" i="5"/>
  <c r="E137" i="5"/>
  <c r="E259" i="5" s="1"/>
  <c r="C137" i="5"/>
  <c r="F137" i="5"/>
  <c r="F259" i="5" s="1"/>
  <c r="D137" i="5"/>
  <c r="G137" i="5"/>
  <c r="G112" i="5"/>
  <c r="G89" i="5"/>
  <c r="G63" i="5"/>
  <c r="G38" i="5"/>
  <c r="G211" i="5"/>
  <c r="D157" i="4"/>
  <c r="E157" i="4"/>
  <c r="F157" i="4"/>
  <c r="G157" i="4"/>
  <c r="C157" i="4"/>
  <c r="D259" i="5" l="1"/>
  <c r="C259" i="5"/>
  <c r="G259" i="5"/>
  <c r="D152" i="4"/>
  <c r="D160" i="4"/>
  <c r="D257" i="4" l="1"/>
  <c r="E257" i="4"/>
  <c r="F257" i="4"/>
  <c r="G257" i="4"/>
  <c r="C257" i="4"/>
  <c r="D254" i="4"/>
  <c r="E254" i="4"/>
  <c r="F254" i="4"/>
  <c r="G254" i="4"/>
  <c r="C254" i="4"/>
  <c r="D249" i="4"/>
  <c r="E249" i="4"/>
  <c r="F249" i="4"/>
  <c r="G249" i="4"/>
  <c r="C249" i="4"/>
  <c r="D241" i="4"/>
  <c r="D258" i="4" s="1"/>
  <c r="E241" i="4"/>
  <c r="F241" i="4"/>
  <c r="F258" i="4" s="1"/>
  <c r="G241" i="4"/>
  <c r="C241" i="4"/>
  <c r="D233" i="4"/>
  <c r="E233" i="4"/>
  <c r="F233" i="4"/>
  <c r="G233" i="4"/>
  <c r="C233" i="4"/>
  <c r="D230" i="4"/>
  <c r="E230" i="4"/>
  <c r="F230" i="4"/>
  <c r="G230" i="4"/>
  <c r="C230" i="4"/>
  <c r="D227" i="4"/>
  <c r="E227" i="4"/>
  <c r="F227" i="4"/>
  <c r="G227" i="4"/>
  <c r="C227" i="4"/>
  <c r="D217" i="4"/>
  <c r="E217" i="4"/>
  <c r="F217" i="4"/>
  <c r="G217" i="4"/>
  <c r="C217" i="4"/>
  <c r="D210" i="4"/>
  <c r="E210" i="4"/>
  <c r="F210" i="4"/>
  <c r="C210" i="4"/>
  <c r="D207" i="4"/>
  <c r="E207" i="4"/>
  <c r="F207" i="4"/>
  <c r="G207" i="4"/>
  <c r="C207" i="4"/>
  <c r="D200" i="4"/>
  <c r="E200" i="4"/>
  <c r="F200" i="4"/>
  <c r="G200" i="4"/>
  <c r="C200" i="4"/>
  <c r="D191" i="4"/>
  <c r="E191" i="4"/>
  <c r="F191" i="4"/>
  <c r="G191" i="4"/>
  <c r="C191" i="4"/>
  <c r="D184" i="4"/>
  <c r="E184" i="4"/>
  <c r="F184" i="4"/>
  <c r="G184" i="4"/>
  <c r="C184" i="4"/>
  <c r="D181" i="4"/>
  <c r="E181" i="4"/>
  <c r="F181" i="4"/>
  <c r="G181" i="4"/>
  <c r="C181" i="4"/>
  <c r="D177" i="4"/>
  <c r="E177" i="4"/>
  <c r="F177" i="4"/>
  <c r="G177" i="4"/>
  <c r="C177" i="4"/>
  <c r="D168" i="4"/>
  <c r="E168" i="4"/>
  <c r="F168" i="4"/>
  <c r="G168" i="4"/>
  <c r="C168" i="4"/>
  <c r="E160" i="4"/>
  <c r="F160" i="4"/>
  <c r="G160" i="4"/>
  <c r="C160" i="4"/>
  <c r="E152" i="4"/>
  <c r="F152" i="4"/>
  <c r="G152" i="4"/>
  <c r="C152" i="4"/>
  <c r="D143" i="4"/>
  <c r="D161" i="4" s="1"/>
  <c r="E143" i="4"/>
  <c r="F143" i="4"/>
  <c r="F161" i="4" s="1"/>
  <c r="G143" i="4"/>
  <c r="C143" i="4"/>
  <c r="C161" i="4" s="1"/>
  <c r="D136" i="4"/>
  <c r="E136" i="4"/>
  <c r="F136" i="4"/>
  <c r="G136" i="4"/>
  <c r="C136" i="4"/>
  <c r="D133" i="4"/>
  <c r="E133" i="4"/>
  <c r="F133" i="4"/>
  <c r="G133" i="4"/>
  <c r="C133" i="4"/>
  <c r="D128" i="4"/>
  <c r="E128" i="4"/>
  <c r="F128" i="4"/>
  <c r="G128" i="4"/>
  <c r="C128" i="4"/>
  <c r="D119" i="4"/>
  <c r="E119" i="4"/>
  <c r="F119" i="4"/>
  <c r="G119" i="4"/>
  <c r="C119" i="4"/>
  <c r="D112" i="4"/>
  <c r="E112" i="4"/>
  <c r="F112" i="4"/>
  <c r="G112" i="4"/>
  <c r="C112" i="4"/>
  <c r="D109" i="4"/>
  <c r="E109" i="4"/>
  <c r="F109" i="4"/>
  <c r="G109" i="4"/>
  <c r="C109" i="4"/>
  <c r="D95" i="4"/>
  <c r="E95" i="4"/>
  <c r="F95" i="4"/>
  <c r="G95" i="4"/>
  <c r="D104" i="4"/>
  <c r="E104" i="4"/>
  <c r="F104" i="4"/>
  <c r="G104" i="4"/>
  <c r="C104" i="4"/>
  <c r="C95" i="4"/>
  <c r="D88" i="4"/>
  <c r="E88" i="4"/>
  <c r="F88" i="4"/>
  <c r="G88" i="4"/>
  <c r="C88" i="4"/>
  <c r="D85" i="4"/>
  <c r="E85" i="4"/>
  <c r="F85" i="4"/>
  <c r="G85" i="4"/>
  <c r="C85" i="4"/>
  <c r="D79" i="4"/>
  <c r="E79" i="4"/>
  <c r="F79" i="4"/>
  <c r="G79" i="4"/>
  <c r="C79" i="4"/>
  <c r="D70" i="4"/>
  <c r="E70" i="4"/>
  <c r="F70" i="4"/>
  <c r="G70" i="4"/>
  <c r="C70" i="4"/>
  <c r="C62" i="4"/>
  <c r="D59" i="4"/>
  <c r="E59" i="4"/>
  <c r="F59" i="4"/>
  <c r="G59" i="4"/>
  <c r="C59" i="4"/>
  <c r="D54" i="4"/>
  <c r="E54" i="4"/>
  <c r="F54" i="4"/>
  <c r="C54" i="4"/>
  <c r="D45" i="4"/>
  <c r="E45" i="4"/>
  <c r="F45" i="4"/>
  <c r="G45" i="4"/>
  <c r="C45" i="4"/>
  <c r="E161" i="4" l="1"/>
  <c r="G161" i="4"/>
  <c r="C258" i="4"/>
  <c r="E258" i="4"/>
  <c r="C63" i="4"/>
  <c r="F63" i="4"/>
  <c r="D63" i="4"/>
  <c r="C113" i="4"/>
  <c r="F113" i="4"/>
  <c r="D113" i="4"/>
  <c r="E113" i="4"/>
  <c r="E185" i="4"/>
  <c r="E211" i="4"/>
  <c r="E234" i="4"/>
  <c r="E63" i="4"/>
  <c r="E89" i="4"/>
  <c r="C89" i="4"/>
  <c r="F89" i="4"/>
  <c r="D89" i="4"/>
  <c r="E137" i="4"/>
  <c r="C137" i="4"/>
  <c r="F137" i="4"/>
  <c r="D137" i="4"/>
  <c r="C185" i="4"/>
  <c r="F185" i="4"/>
  <c r="D185" i="4"/>
  <c r="C211" i="4"/>
  <c r="F211" i="4"/>
  <c r="D211" i="4"/>
  <c r="C234" i="4"/>
  <c r="F234" i="4"/>
  <c r="D234" i="4"/>
  <c r="G137" i="4"/>
  <c r="G113" i="4"/>
  <c r="G89" i="4"/>
  <c r="G63" i="4"/>
  <c r="G211" i="4"/>
  <c r="G185" i="4"/>
  <c r="G234" i="4"/>
  <c r="G258" i="4"/>
  <c r="C37" i="4"/>
  <c r="E37" i="4"/>
  <c r="F37" i="4"/>
  <c r="G37" i="4"/>
  <c r="D37" i="4"/>
  <c r="E34" i="4"/>
  <c r="F34" i="4"/>
  <c r="G34" i="4"/>
  <c r="C34" i="4"/>
  <c r="D34" i="4"/>
  <c r="D29" i="4"/>
  <c r="E29" i="4"/>
  <c r="F29" i="4"/>
  <c r="G29" i="4"/>
  <c r="C29" i="4"/>
  <c r="C21" i="4" l="1"/>
  <c r="C38" i="4" s="1"/>
  <c r="C259" i="4" s="1"/>
  <c r="D21" i="4"/>
  <c r="D38" i="4" s="1"/>
  <c r="D259" i="4" s="1"/>
  <c r="E21" i="4"/>
  <c r="E38" i="4" s="1"/>
  <c r="E259" i="4" s="1"/>
  <c r="F21" i="4"/>
  <c r="F38" i="4" s="1"/>
  <c r="F259" i="4" s="1"/>
  <c r="G21" i="4"/>
  <c r="G38" i="4" s="1"/>
  <c r="G259" i="4" s="1"/>
  <c r="F260" i="4" l="1"/>
  <c r="D260" i="4"/>
  <c r="C260" i="4"/>
  <c r="E260" i="4"/>
  <c r="G260" i="4"/>
</calcChain>
</file>

<file path=xl/sharedStrings.xml><?xml version="1.0" encoding="utf-8"?>
<sst xmlns="http://schemas.openxmlformats.org/spreadsheetml/2006/main" count="943" uniqueCount="193">
  <si>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</si>
  <si>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</si>
  <si>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</si>
  <si>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</si>
  <si>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</si>
  <si>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</si>
  <si>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</si>
  <si>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</si>
  <si>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</si>
  <si>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</si>
  <si>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Дети 1,5-3 лет</t>
  </si>
  <si>
    <t>День 1</t>
  </si>
  <si>
    <t>ЗАВТРАК</t>
  </si>
  <si>
    <t>243</t>
  </si>
  <si>
    <t>121</t>
  </si>
  <si>
    <t>Икра кабачковая (промышленного производства)</t>
  </si>
  <si>
    <t>114</t>
  </si>
  <si>
    <t>Хлеб пшеничный</t>
  </si>
  <si>
    <t>111</t>
  </si>
  <si>
    <t>Масло сливочное</t>
  </si>
  <si>
    <t>513</t>
  </si>
  <si>
    <t>ИТОГО ЗА ЗАВТРАК</t>
  </si>
  <si>
    <t>10:00</t>
  </si>
  <si>
    <t>118</t>
  </si>
  <si>
    <t>Плоды свежие</t>
  </si>
  <si>
    <t>ИТОГО ЗА 10:00</t>
  </si>
  <si>
    <t>ОБЕД</t>
  </si>
  <si>
    <t>133</t>
  </si>
  <si>
    <t>Борщ с капустой и картофелем</t>
  </si>
  <si>
    <t>411</t>
  </si>
  <si>
    <t>Плов</t>
  </si>
  <si>
    <t>112</t>
  </si>
  <si>
    <t>115</t>
  </si>
  <si>
    <t>Хлеб ржаной</t>
  </si>
  <si>
    <t>537</t>
  </si>
  <si>
    <t>Соки овощные, фруктовые и ягодные</t>
  </si>
  <si>
    <t>ИТОГО ЗА ОБЕД</t>
  </si>
  <si>
    <t>УПЛОТНЕННЫЙ ПОЛДНИК</t>
  </si>
  <si>
    <t>307</t>
  </si>
  <si>
    <t>Омлет натуральный</t>
  </si>
  <si>
    <t>535</t>
  </si>
  <si>
    <t>Кефир, ацидофилин, простокваша, ряженка</t>
  </si>
  <si>
    <t>ИТОГО ЗА УПЛОТНЕННЫЙ ПОЛДНИК</t>
  </si>
  <si>
    <t>УЖИН 2</t>
  </si>
  <si>
    <t>562</t>
  </si>
  <si>
    <t>Пирожки печеные из сдобного теста с фаршем</t>
  </si>
  <si>
    <t>527</t>
  </si>
  <si>
    <t>Компот из смеси сухофруктов</t>
  </si>
  <si>
    <t>ИТОГО ЗА УЖИН 2</t>
  </si>
  <si>
    <t>ИТОГО ЗА ДЕНЬ:</t>
  </si>
  <si>
    <t>День 2</t>
  </si>
  <si>
    <t>272</t>
  </si>
  <si>
    <t>Каша из хлопьев овсяных "Геркулес" жидкая</t>
  </si>
  <si>
    <t>114/1</t>
  </si>
  <si>
    <t>106</t>
  </si>
  <si>
    <t>502</t>
  </si>
  <si>
    <t>149</t>
  </si>
  <si>
    <t>176</t>
  </si>
  <si>
    <t>Гренки из пшеничного хлеба</t>
  </si>
  <si>
    <t>386</t>
  </si>
  <si>
    <t>Котлеты, биточки, шницели</t>
  </si>
  <si>
    <t>124</t>
  </si>
  <si>
    <t>Икра свекольная или морковная</t>
  </si>
  <si>
    <t>526</t>
  </si>
  <si>
    <t>344</t>
  </si>
  <si>
    <t>434</t>
  </si>
  <si>
    <t>Картофельное пюре</t>
  </si>
  <si>
    <t>609</t>
  </si>
  <si>
    <t>519</t>
  </si>
  <si>
    <t>Кисель из яблок сушеных</t>
  </si>
  <si>
    <t>268</t>
  </si>
  <si>
    <t>Каша манная молочная жидкая</t>
  </si>
  <si>
    <t>152</t>
  </si>
  <si>
    <t>Суп картофельный с макаронными изделиями</t>
  </si>
  <si>
    <t>410</t>
  </si>
  <si>
    <t>249</t>
  </si>
  <si>
    <t>583</t>
  </si>
  <si>
    <t>Булочка домашняя</t>
  </si>
  <si>
    <t>День 4</t>
  </si>
  <si>
    <t>297</t>
  </si>
  <si>
    <t>Макаронные изделия отварные</t>
  </si>
  <si>
    <t>306</t>
  </si>
  <si>
    <t>Яйца вареные</t>
  </si>
  <si>
    <t>508</t>
  </si>
  <si>
    <t>374</t>
  </si>
  <si>
    <t>Жаркое по-домашнему</t>
  </si>
  <si>
    <t>325</t>
  </si>
  <si>
    <t>Пудинг творожный запеченный</t>
  </si>
  <si>
    <t>449</t>
  </si>
  <si>
    <t>Соус молочный сладкий</t>
  </si>
  <si>
    <t>607</t>
  </si>
  <si>
    <t>День 5</t>
  </si>
  <si>
    <t>271</t>
  </si>
  <si>
    <t>Каша молочная кукурузная жидкая</t>
  </si>
  <si>
    <t>136</t>
  </si>
  <si>
    <t>Свекольник</t>
  </si>
  <si>
    <t>395</t>
  </si>
  <si>
    <t>Тефтели из свинины с рисом ("ежики")</t>
  </si>
  <si>
    <t>370</t>
  </si>
  <si>
    <t>561</t>
  </si>
  <si>
    <t>День 6</t>
  </si>
  <si>
    <t>160</t>
  </si>
  <si>
    <t>Суп крестьянский с крупой</t>
  </si>
  <si>
    <t>369</t>
  </si>
  <si>
    <t>Мясо тушеное</t>
  </si>
  <si>
    <t>273</t>
  </si>
  <si>
    <t>Каша пшенная молочная жидкая</t>
  </si>
  <si>
    <t>534</t>
  </si>
  <si>
    <t>Молоко кипяченое</t>
  </si>
  <si>
    <t>585</t>
  </si>
  <si>
    <t>Булочка молочная</t>
  </si>
  <si>
    <t>День 7</t>
  </si>
  <si>
    <t>274</t>
  </si>
  <si>
    <t>Каша рисовая молочная жидкая</t>
  </si>
  <si>
    <t>156</t>
  </si>
  <si>
    <t>Суп картофельный с рыбой</t>
  </si>
  <si>
    <t>428</t>
  </si>
  <si>
    <t>Капуста тушеная</t>
  </si>
  <si>
    <t>331</t>
  </si>
  <si>
    <t>Вареники ленивые</t>
  </si>
  <si>
    <t>День 8</t>
  </si>
  <si>
    <t>171</t>
  </si>
  <si>
    <t>Суп молочный с макаронными изделиями</t>
  </si>
  <si>
    <t>151</t>
  </si>
  <si>
    <t>Суп картофельный с клецками</t>
  </si>
  <si>
    <t>252</t>
  </si>
  <si>
    <t>351</t>
  </si>
  <si>
    <t>Котлеты или биточки рыбные</t>
  </si>
  <si>
    <t>463</t>
  </si>
  <si>
    <t>Соус томатный с овощами</t>
  </si>
  <si>
    <t>574</t>
  </si>
  <si>
    <t>"Крендель сахарный"</t>
  </si>
  <si>
    <t>День 9</t>
  </si>
  <si>
    <t>377</t>
  </si>
  <si>
    <t>Голубцы ленивые</t>
  </si>
  <si>
    <t>147</t>
  </si>
  <si>
    <t>Щи из свежей капусты с картофелем</t>
  </si>
  <si>
    <t>319</t>
  </si>
  <si>
    <t>Запеканка из творога</t>
  </si>
  <si>
    <t>День 10</t>
  </si>
  <si>
    <t>371</t>
  </si>
  <si>
    <t>ИТОГО ЗА ВЕСЬ ПЕРИОД:</t>
  </si>
  <si>
    <t>СРЕДНЕЕ ЗНАЧЕНИЕ ЗА ПЕРИОД:</t>
  </si>
  <si>
    <t>УТВЕРЖДАЮ</t>
  </si>
  <si>
    <t>Дети 3-7 лет</t>
  </si>
  <si>
    <t>180</t>
  </si>
  <si>
    <t>Заведующая БДОУ МО Динской район</t>
  </si>
  <si>
    <t>приказ № _________ от _______________</t>
  </si>
  <si>
    <t>Примерное меню и пищевая ценность приготовляемых блюд</t>
  </si>
  <si>
    <t>_____________</t>
  </si>
  <si>
    <t>Кондитерское изделие промышленного пр-ва</t>
  </si>
  <si>
    <t>Кисель из кураги</t>
  </si>
  <si>
    <t>Каша пшеничная вязкая</t>
  </si>
  <si>
    <t>Компот из кураги</t>
  </si>
  <si>
    <t>Кондитерское изделие помышленного пр-ва</t>
  </si>
  <si>
    <t>Каша кукурузная вязкая</t>
  </si>
  <si>
    <t>Суфле из птицы</t>
  </si>
  <si>
    <t>Курица в сметанном соусе</t>
  </si>
  <si>
    <t>День3</t>
  </si>
  <si>
    <t>Сыр  твердый порциями</t>
  </si>
  <si>
    <t>Компот из плодов шиповника</t>
  </si>
  <si>
    <t>Сыр твердый порциями</t>
  </si>
  <si>
    <t xml:space="preserve">               Примерное меню и пищевая ценность приготовляемых блюд составленно на основании сборника "Технологических  нормативов,рецептур блюд и кулинарных изделий для детских учреждений" под редакцией :                А. Я. Перевалов.Л.С.Коровка. Н.В. Тапешкина.А.С. Гришина.Е.В. Кашина.2013г.</t>
  </si>
  <si>
    <t>Чай с сахаром и лимоном</t>
  </si>
  <si>
    <t>Чай с сахаром</t>
  </si>
  <si>
    <t>Каша пшенная, молочная жидкая</t>
  </si>
  <si>
    <t>Каша гречневая вязкая</t>
  </si>
  <si>
    <t xml:space="preserve">Сыр  твердый </t>
  </si>
  <si>
    <t xml:space="preserve">Сыр твердый </t>
  </si>
  <si>
    <t xml:space="preserve">Чай с сахаром, лимоном </t>
  </si>
  <si>
    <t xml:space="preserve">Суп картофельный с бобовыми </t>
  </si>
  <si>
    <t xml:space="preserve">Чай с сахаром </t>
  </si>
  <si>
    <t xml:space="preserve">Какао с молоком </t>
  </si>
  <si>
    <t>Азу из говядины (сердце говяжье)</t>
  </si>
  <si>
    <t>Печень говяжья,с  тушенной  капустой</t>
  </si>
  <si>
    <t xml:space="preserve">Кофейный напиток с молоком </t>
  </si>
  <si>
    <t>Пирожки запеченные из сдобного теста с повидлом</t>
  </si>
  <si>
    <t>Азу из говядины(сердце говяжье)</t>
  </si>
  <si>
    <t xml:space="preserve"> </t>
  </si>
  <si>
    <t>Зимние</t>
  </si>
  <si>
    <t>Соленья</t>
  </si>
  <si>
    <t>Свекла отврная с растительным маслом</t>
  </si>
  <si>
    <t>Свекла отварная с растительным маслом</t>
  </si>
  <si>
    <t>Рассольник</t>
  </si>
  <si>
    <t>Рыба, запеченная со взбитым яйцом</t>
  </si>
  <si>
    <t>Сельдь соленая с луком</t>
  </si>
  <si>
    <t>Печень говяжья с  тушенной капустой</t>
  </si>
  <si>
    <t xml:space="preserve">Компот из свежих плодов </t>
  </si>
  <si>
    <t>Компот из свежих плодов</t>
  </si>
  <si>
    <t xml:space="preserve">Чай с сахаром и  лимоном </t>
  </si>
  <si>
    <t>Рыба тушен.в томате с овощами</t>
  </si>
  <si>
    <t>Заведующая М АДОУ  №8 МО Динской район</t>
  </si>
  <si>
    <t>приказ № __549_______ от __11.10.21г_____________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</si>
</sst>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4" xfId="0" applyFont="1" applyBorder="1" applyAlignment="1">
      <alignment horizontal="left" vertical="top"/>
    </xf>
    <xf numFmtId="0" fontId="1" fillId="0" borderId="17" xfId="0" applyFont="1" applyBorder="1"/>
    <xf numFmtId="0" fontId="1" fillId="0" borderId="19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3" xfId="0" applyFont="1" applyBorder="1"/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0" fontId="3" fillId="0" borderId="0" xfId="0" applyFont="1" applyAlignment="1">
      <alignment horizontal="right"/>
    </xf>
    <xf numFmtId="2" fontId="1" fillId="2" borderId="7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1" fillId="0" borderId="14" xfId="0" applyFont="1" applyBorder="1" applyAlignment="1">
      <alignment horizontal="left" vertical="top"/>
    </xf>
    <xf numFmtId="0" fontId="0" fillId="0" borderId="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/>
    <xf numFmtId="0" fontId="0" fillId="0" borderId="0" xfId="0" applyAlignment="1"/>
    <xf numFmtId="1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wrapText="1"/>
    </xf>
    <xf numFmtId="2" fontId="0" fillId="0" borderId="6" xfId="0" applyNumberFormat="1" applyBorder="1"/>
    <xf numFmtId="2" fontId="0" fillId="0" borderId="15" xfId="0" applyNumberFormat="1" applyBorder="1"/>
    <xf numFmtId="2" fontId="1" fillId="0" borderId="6" xfId="0" applyNumberFormat="1" applyFont="1" applyBorder="1"/>
    <xf numFmtId="2" fontId="1" fillId="0" borderId="15" xfId="0" applyNumberFormat="1" applyFont="1" applyBorder="1"/>
    <xf numFmtId="2" fontId="1" fillId="0" borderId="19" xfId="0" applyNumberFormat="1" applyFont="1" applyBorder="1"/>
    <xf numFmtId="2" fontId="0" fillId="0" borderId="6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vertical="top"/>
    </xf>
    <xf numFmtId="2" fontId="1" fillId="0" borderId="14" xfId="0" applyNumberFormat="1" applyFont="1" applyBorder="1" applyAlignment="1">
      <alignment horizontal="left" vertical="top"/>
    </xf>
    <xf numFmtId="2" fontId="0" fillId="0" borderId="15" xfId="0" applyNumberFormat="1" applyBorder="1" applyAlignment="1">
      <alignment horizontal="left"/>
    </xf>
    <xf numFmtId="2" fontId="0" fillId="2" borderId="6" xfId="0" applyNumberFormat="1" applyFill="1" applyBorder="1" applyAlignment="1">
      <alignment wrapText="1"/>
    </xf>
    <xf numFmtId="2" fontId="1" fillId="0" borderId="0" xfId="0" applyNumberFormat="1" applyFont="1"/>
    <xf numFmtId="2" fontId="1" fillId="0" borderId="13" xfId="0" applyNumberFormat="1" applyFont="1" applyBorder="1"/>
    <xf numFmtId="2" fontId="1" fillId="0" borderId="17" xfId="0" applyNumberFormat="1" applyFont="1" applyBorder="1"/>
    <xf numFmtId="2" fontId="1" fillId="0" borderId="0" xfId="0" applyNumberFormat="1" applyFont="1" applyAlignment="1">
      <alignment horizontal="left" vertical="top" wrapText="1"/>
    </xf>
    <xf numFmtId="2" fontId="0" fillId="0" borderId="0" xfId="0" applyNumberFormat="1"/>
    <xf numFmtId="4" fontId="0" fillId="0" borderId="6" xfId="0" applyNumberFormat="1" applyBorder="1" applyAlignment="1">
      <alignment horizontal="center"/>
    </xf>
    <xf numFmtId="2" fontId="1" fillId="2" borderId="19" xfId="0" applyNumberFormat="1" applyFont="1" applyFill="1" applyBorder="1"/>
    <xf numFmtId="2" fontId="1" fillId="2" borderId="15" xfId="0" applyNumberFormat="1" applyFont="1" applyFill="1" applyBorder="1"/>
    <xf numFmtId="0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2" borderId="0" xfId="0" applyFill="1"/>
    <xf numFmtId="1" fontId="0" fillId="0" borderId="15" xfId="0" applyNumberFormat="1" applyBorder="1"/>
    <xf numFmtId="1" fontId="1" fillId="0" borderId="15" xfId="0" applyNumberFormat="1" applyFont="1" applyBorder="1"/>
    <xf numFmtId="1" fontId="0" fillId="0" borderId="15" xfId="0" applyNumberFormat="1" applyBorder="1" applyAlignment="1">
      <alignment horizontal="left"/>
    </xf>
    <xf numFmtId="1" fontId="1" fillId="0" borderId="19" xfId="0" applyNumberFormat="1" applyFont="1" applyBorder="1"/>
    <xf numFmtId="1" fontId="1" fillId="0" borderId="15" xfId="0" applyNumberFormat="1" applyFont="1" applyBorder="1" applyAlignment="1">
      <alignment horizontal="left"/>
    </xf>
    <xf numFmtId="2" fontId="1" fillId="3" borderId="6" xfId="0" applyNumberFormat="1" applyFont="1" applyFill="1" applyBorder="1"/>
    <xf numFmtId="2" fontId="0" fillId="3" borderId="6" xfId="0" applyNumberFormat="1" applyFill="1" applyBorder="1"/>
    <xf numFmtId="0" fontId="0" fillId="0" borderId="6" xfId="0" applyNumberFormat="1" applyBorder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0" fillId="0" borderId="6" xfId="0" applyBorder="1" applyAlignment="1">
      <alignment horizontal="left" vertical="center" wrapText="1"/>
    </xf>
    <xf numFmtId="0" fontId="1" fillId="0" borderId="15" xfId="0" applyFont="1" applyBorder="1" applyAlignment="1"/>
    <xf numFmtId="0" fontId="0" fillId="0" borderId="15" xfId="0" applyBorder="1" applyAlignment="1">
      <alignment horizontal="center" vertical="top"/>
    </xf>
    <xf numFmtId="0" fontId="0" fillId="0" borderId="6" xfId="0" applyNumberFormat="1" applyBorder="1" applyAlignment="1">
      <alignment horizontal="left"/>
    </xf>
    <xf numFmtId="2" fontId="0" fillId="0" borderId="6" xfId="0" applyNumberForma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2" fontId="0" fillId="0" borderId="15" xfId="0" applyNumberFormat="1" applyBorder="1" applyAlignment="1">
      <alignment horizontal="center"/>
    </xf>
    <xf numFmtId="2" fontId="0" fillId="3" borderId="6" xfId="0" applyNumberForma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2" borderId="12" xfId="0" applyFont="1" applyFill="1" applyBorder="1"/>
    <xf numFmtId="0" fontId="1" fillId="2" borderId="3" xfId="0" applyFont="1" applyFill="1" applyBorder="1"/>
    <xf numFmtId="0" fontId="1" fillId="2" borderId="13" xfId="0" applyFont="1" applyFill="1" applyBorder="1"/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2" borderId="29" xfId="0" applyFont="1" applyFill="1" applyBorder="1" applyAlignment="1">
      <alignment horizontal="left" vertical="top"/>
    </xf>
    <xf numFmtId="0" fontId="1" fillId="2" borderId="30" xfId="0" applyFont="1" applyFill="1" applyBorder="1" applyAlignment="1">
      <alignment horizontal="left" vertical="top"/>
    </xf>
    <xf numFmtId="0" fontId="1" fillId="2" borderId="32" xfId="0" applyFont="1" applyFill="1" applyBorder="1" applyAlignment="1">
      <alignment horizontal="left" vertical="top"/>
    </xf>
    <xf numFmtId="0" fontId="1" fillId="2" borderId="33" xfId="0" applyFont="1" applyFill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3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2" fontId="1" fillId="0" borderId="14" xfId="0" applyNumberFormat="1" applyFont="1" applyBorder="1" applyAlignment="1">
      <alignment horizontal="left" vertical="top"/>
    </xf>
    <xf numFmtId="2" fontId="1" fillId="0" borderId="6" xfId="0" applyNumberFormat="1" applyFont="1" applyBorder="1" applyAlignment="1">
      <alignment horizontal="left" vertical="top"/>
    </xf>
    <xf numFmtId="2" fontId="1" fillId="2" borderId="12" xfId="0" applyNumberFormat="1" applyFont="1" applyFill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left" vertical="top"/>
    </xf>
    <xf numFmtId="2" fontId="1" fillId="2" borderId="13" xfId="0" applyNumberFormat="1" applyFont="1" applyFill="1" applyBorder="1" applyAlignment="1">
      <alignment horizontal="left" vertical="top"/>
    </xf>
    <xf numFmtId="2" fontId="1" fillId="2" borderId="14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left" vertical="top"/>
    </xf>
    <xf numFmtId="2" fontId="1" fillId="0" borderId="7" xfId="0" applyNumberFormat="1" applyFont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1" fontId="1" fillId="2" borderId="4" xfId="0" applyNumberFormat="1" applyFont="1" applyFill="1" applyBorder="1" applyAlignment="1">
      <alignment horizontal="left" vertical="top" wrapText="1"/>
    </xf>
    <xf numFmtId="1" fontId="1" fillId="2" borderId="8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left" vertical="top"/>
    </xf>
    <xf numFmtId="2" fontId="1" fillId="2" borderId="8" xfId="0" applyNumberFormat="1" applyFont="1" applyFill="1" applyBorder="1" applyAlignment="1">
      <alignment horizontal="left" vertical="top"/>
    </xf>
    <xf numFmtId="2" fontId="1" fillId="2" borderId="23" xfId="0" applyNumberFormat="1" applyFont="1" applyFill="1" applyBorder="1" applyAlignment="1">
      <alignment horizontal="left" vertical="top"/>
    </xf>
    <xf numFmtId="2" fontId="1" fillId="0" borderId="21" xfId="0" applyNumberFormat="1" applyFont="1" applyBorder="1" applyAlignment="1">
      <alignment horizontal="left" vertical="top"/>
    </xf>
    <xf numFmtId="2" fontId="1" fillId="0" borderId="22" xfId="0" applyNumberFormat="1" applyFont="1" applyBorder="1" applyAlignment="1">
      <alignment horizontal="left" vertical="top"/>
    </xf>
    <xf numFmtId="2" fontId="1" fillId="0" borderId="12" xfId="0" applyNumberFormat="1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left" vertical="top"/>
    </xf>
    <xf numFmtId="2" fontId="1" fillId="0" borderId="16" xfId="0" applyNumberFormat="1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2" fontId="1" fillId="0" borderId="3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2"/>
  <sheetViews>
    <sheetView topLeftCell="A19" workbookViewId="0">
      <selection sqref="A1:XFD38"/>
    </sheetView>
  </sheetViews>
  <sheetFormatPr defaultRowHeight="12.75" x14ac:dyDescent="0.2"/>
  <cols>
    <col min="1" max="1" width="11" style="10" customWidth="1"/>
    <col min="2" max="2" width="41.7109375" style="7" customWidth="1"/>
    <col min="3" max="3" width="10.7109375" style="23" customWidth="1"/>
    <col min="4" max="6" width="10.7109375" style="30" customWidth="1"/>
    <col min="7" max="7" width="10.85546875" customWidth="1"/>
    <col min="8" max="8" width="8.42578125" customWidth="1"/>
    <col min="9" max="11" width="7.7109375" customWidth="1"/>
  </cols>
  <sheetData>
    <row r="1" spans="1:8" x14ac:dyDescent="0.2">
      <c r="B1" s="35"/>
      <c r="E1" s="41" t="s">
        <v>143</v>
      </c>
      <c r="F1" s="41"/>
      <c r="G1" s="41"/>
      <c r="H1" s="42"/>
    </row>
    <row r="2" spans="1:8" x14ac:dyDescent="0.2">
      <c r="B2" s="11"/>
      <c r="E2" s="148" t="s">
        <v>191</v>
      </c>
      <c r="F2" s="149"/>
      <c r="G2" s="149"/>
      <c r="H2" s="149"/>
    </row>
    <row r="3" spans="1:8" x14ac:dyDescent="0.2">
      <c r="B3" s="37"/>
      <c r="E3" s="148"/>
      <c r="F3" s="149"/>
      <c r="G3" s="149"/>
      <c r="H3" s="149"/>
    </row>
    <row r="4" spans="1:8" x14ac:dyDescent="0.2">
      <c r="B4" s="38"/>
      <c r="E4" s="148" t="s">
        <v>149</v>
      </c>
      <c r="F4" s="149"/>
      <c r="G4" s="149"/>
      <c r="H4" s="149"/>
    </row>
    <row r="5" spans="1:8" x14ac:dyDescent="0.2">
      <c r="B5" s="36"/>
      <c r="E5" s="148" t="s">
        <v>192</v>
      </c>
      <c r="F5" s="149"/>
      <c r="G5" s="149"/>
      <c r="H5" s="149"/>
    </row>
    <row r="8" spans="1:8" x14ac:dyDescent="0.2">
      <c r="G8" s="84" t="s">
        <v>179</v>
      </c>
    </row>
    <row r="9" spans="1:8" s="1" customFormat="1" x14ac:dyDescent="0.2">
      <c r="A9" s="110" t="s">
        <v>148</v>
      </c>
      <c r="B9" s="111"/>
      <c r="C9" s="111"/>
      <c r="D9" s="111"/>
      <c r="E9" s="111"/>
      <c r="F9" s="111"/>
      <c r="G9" s="111"/>
      <c r="H9" s="111"/>
    </row>
    <row r="10" spans="1:8" s="1" customFormat="1" x14ac:dyDescent="0.2">
      <c r="A10" s="8"/>
      <c r="C10" s="2"/>
      <c r="D10" s="24"/>
      <c r="E10" s="24"/>
      <c r="F10" s="24"/>
      <c r="G10" s="3"/>
      <c r="H10" s="3"/>
    </row>
    <row r="11" spans="1:8" s="1" customFormat="1" ht="38.25" x14ac:dyDescent="0.2">
      <c r="A11" s="8" t="s">
        <v>4</v>
      </c>
      <c r="B11" s="1" t="s">
        <v>144</v>
      </c>
      <c r="C11" s="2"/>
      <c r="D11" s="24"/>
      <c r="E11" s="24"/>
      <c r="F11" s="24"/>
      <c r="G11" s="3"/>
      <c r="H11" s="3"/>
    </row>
    <row r="12" spans="1:8" s="1" customFormat="1" ht="13.5" thickBot="1" x14ac:dyDescent="0.25">
      <c r="A12" s="9"/>
      <c r="C12" s="2"/>
      <c r="D12" s="24"/>
      <c r="E12" s="24"/>
      <c r="F12" s="24"/>
      <c r="G12" s="3"/>
      <c r="H12" s="3"/>
    </row>
    <row r="13" spans="1:8" s="4" customFormat="1" ht="33" customHeight="1" x14ac:dyDescent="0.2">
      <c r="A13" s="115" t="s">
        <v>0</v>
      </c>
      <c r="B13" s="117" t="s">
        <v>1</v>
      </c>
      <c r="C13" s="119" t="s">
        <v>3</v>
      </c>
      <c r="D13" s="121" t="s">
        <v>5</v>
      </c>
      <c r="E13" s="121"/>
      <c r="F13" s="121"/>
      <c r="G13" s="122" t="s">
        <v>6</v>
      </c>
      <c r="H13" s="108" t="s">
        <v>2</v>
      </c>
    </row>
    <row r="14" spans="1:8" s="5" customFormat="1" ht="13.5" thickBot="1" x14ac:dyDescent="0.25">
      <c r="A14" s="116"/>
      <c r="B14" s="118"/>
      <c r="C14" s="120"/>
      <c r="D14" s="25" t="s">
        <v>7</v>
      </c>
      <c r="E14" s="25" t="s">
        <v>8</v>
      </c>
      <c r="F14" s="25" t="s">
        <v>9</v>
      </c>
      <c r="G14" s="123"/>
      <c r="H14" s="109"/>
    </row>
    <row r="15" spans="1:8" s="6" customFormat="1" x14ac:dyDescent="0.2">
      <c r="A15" s="112" t="s">
        <v>11</v>
      </c>
      <c r="B15" s="113"/>
      <c r="C15" s="113"/>
      <c r="D15" s="113"/>
      <c r="E15" s="113"/>
      <c r="F15" s="113"/>
      <c r="G15" s="113"/>
      <c r="H15" s="114"/>
    </row>
    <row r="16" spans="1:8" x14ac:dyDescent="0.2">
      <c r="A16" s="106" t="s">
        <v>12</v>
      </c>
      <c r="B16" s="12" t="s">
        <v>166</v>
      </c>
      <c r="C16" s="19">
        <v>150</v>
      </c>
      <c r="D16" s="26">
        <v>6.7</v>
      </c>
      <c r="E16" s="26">
        <v>5.88</v>
      </c>
      <c r="F16" s="26">
        <v>30.09</v>
      </c>
      <c r="G16" s="19">
        <v>131.6</v>
      </c>
      <c r="H16" s="47" t="s">
        <v>13</v>
      </c>
    </row>
    <row r="17" spans="1:10" ht="25.5" x14ac:dyDescent="0.2">
      <c r="A17" s="106"/>
      <c r="B17" s="12" t="s">
        <v>15</v>
      </c>
      <c r="C17" s="19">
        <v>60</v>
      </c>
      <c r="D17" s="26">
        <v>1.1399999999999999</v>
      </c>
      <c r="E17" s="26">
        <v>5.34</v>
      </c>
      <c r="F17" s="26">
        <v>38.6</v>
      </c>
      <c r="G17" s="19">
        <v>35.1</v>
      </c>
      <c r="H17" s="47" t="s">
        <v>14</v>
      </c>
      <c r="J17" s="80"/>
    </row>
    <row r="18" spans="1:10" x14ac:dyDescent="0.2">
      <c r="A18" s="106"/>
      <c r="B18" s="12" t="s">
        <v>17</v>
      </c>
      <c r="C18" s="19">
        <v>40</v>
      </c>
      <c r="D18" s="26">
        <v>1.52</v>
      </c>
      <c r="E18" s="26">
        <v>0.16</v>
      </c>
      <c r="F18" s="26">
        <v>9.84</v>
      </c>
      <c r="G18" s="19">
        <v>78.3</v>
      </c>
      <c r="H18" s="47" t="s">
        <v>16</v>
      </c>
    </row>
    <row r="19" spans="1:10" x14ac:dyDescent="0.2">
      <c r="A19" s="106"/>
      <c r="B19" s="12" t="s">
        <v>19</v>
      </c>
      <c r="C19" s="19">
        <v>10</v>
      </c>
      <c r="D19" s="26">
        <v>0.05</v>
      </c>
      <c r="E19" s="26">
        <v>8.25</v>
      </c>
      <c r="F19" s="26">
        <v>0.08</v>
      </c>
      <c r="G19" s="19">
        <v>66.2</v>
      </c>
      <c r="H19" s="47" t="s">
        <v>18</v>
      </c>
    </row>
    <row r="20" spans="1:10" x14ac:dyDescent="0.2">
      <c r="A20" s="106"/>
      <c r="B20" s="12" t="s">
        <v>175</v>
      </c>
      <c r="C20" s="92">
        <v>180</v>
      </c>
      <c r="D20" s="26">
        <v>2.88</v>
      </c>
      <c r="E20" s="26">
        <v>2.4300000000000002</v>
      </c>
      <c r="F20" s="26">
        <v>14.31</v>
      </c>
      <c r="G20" s="19">
        <v>71.099999999999994</v>
      </c>
      <c r="H20" s="47" t="s">
        <v>20</v>
      </c>
    </row>
    <row r="21" spans="1:10" s="6" customFormat="1" x14ac:dyDescent="0.2">
      <c r="A21" s="106" t="s">
        <v>21</v>
      </c>
      <c r="B21" s="107"/>
      <c r="C21" s="20">
        <f>SUM(C16:C20)</f>
        <v>440</v>
      </c>
      <c r="D21" s="20">
        <f t="shared" ref="D21:G21" si="0">SUM(D16:D20)</f>
        <v>12.29</v>
      </c>
      <c r="E21" s="20">
        <f t="shared" si="0"/>
        <v>22.06</v>
      </c>
      <c r="F21" s="20">
        <f t="shared" si="0"/>
        <v>92.92</v>
      </c>
      <c r="G21" s="20">
        <f t="shared" si="0"/>
        <v>382.29999999999995</v>
      </c>
      <c r="H21" s="48"/>
    </row>
    <row r="22" spans="1:10" x14ac:dyDescent="0.2">
      <c r="A22" s="16" t="s">
        <v>22</v>
      </c>
      <c r="B22" s="12" t="s">
        <v>24</v>
      </c>
      <c r="C22" s="19">
        <v>150</v>
      </c>
      <c r="D22" s="26">
        <v>0.48</v>
      </c>
      <c r="E22" s="26">
        <v>0.48</v>
      </c>
      <c r="F22" s="26">
        <v>11.76</v>
      </c>
      <c r="G22" s="19">
        <v>90.1</v>
      </c>
      <c r="H22" s="47" t="s">
        <v>23</v>
      </c>
    </row>
    <row r="23" spans="1:10" s="6" customFormat="1" x14ac:dyDescent="0.2">
      <c r="A23" s="106" t="s">
        <v>25</v>
      </c>
      <c r="B23" s="107"/>
      <c r="C23" s="20">
        <f>C22</f>
        <v>150</v>
      </c>
      <c r="D23" s="20">
        <f t="shared" ref="D23:G23" si="1">D22</f>
        <v>0.48</v>
      </c>
      <c r="E23" s="20">
        <f t="shared" si="1"/>
        <v>0.48</v>
      </c>
      <c r="F23" s="20">
        <f t="shared" si="1"/>
        <v>11.76</v>
      </c>
      <c r="G23" s="20">
        <f t="shared" si="1"/>
        <v>90.1</v>
      </c>
      <c r="H23" s="48"/>
    </row>
    <row r="24" spans="1:10" x14ac:dyDescent="0.2">
      <c r="A24" s="106" t="s">
        <v>26</v>
      </c>
      <c r="B24" s="12" t="s">
        <v>28</v>
      </c>
      <c r="C24" s="19">
        <v>200</v>
      </c>
      <c r="D24" s="26">
        <v>8.68</v>
      </c>
      <c r="E24" s="26">
        <v>10.08</v>
      </c>
      <c r="F24" s="26">
        <v>24.26</v>
      </c>
      <c r="G24" s="19">
        <v>157.19999999999999</v>
      </c>
      <c r="H24" s="47" t="s">
        <v>27</v>
      </c>
    </row>
    <row r="25" spans="1:10" x14ac:dyDescent="0.2">
      <c r="A25" s="106"/>
      <c r="B25" s="12" t="s">
        <v>30</v>
      </c>
      <c r="C25" s="19">
        <v>160</v>
      </c>
      <c r="D25" s="26">
        <v>13.28</v>
      </c>
      <c r="E25" s="26">
        <v>25.49</v>
      </c>
      <c r="F25" s="26">
        <v>29.09</v>
      </c>
      <c r="G25" s="19">
        <v>305.3</v>
      </c>
      <c r="H25" s="47" t="s">
        <v>29</v>
      </c>
    </row>
    <row r="26" spans="1:10" x14ac:dyDescent="0.2">
      <c r="A26" s="106"/>
      <c r="B26" s="12" t="s">
        <v>180</v>
      </c>
      <c r="C26" s="19">
        <v>60</v>
      </c>
      <c r="D26" s="26">
        <v>0.48</v>
      </c>
      <c r="E26" s="26">
        <v>0.06</v>
      </c>
      <c r="F26" s="26">
        <v>1.5</v>
      </c>
      <c r="G26" s="19">
        <v>12.8</v>
      </c>
      <c r="H26" s="47" t="s">
        <v>31</v>
      </c>
    </row>
    <row r="27" spans="1:10" x14ac:dyDescent="0.2">
      <c r="A27" s="106"/>
      <c r="B27" s="12" t="s">
        <v>33</v>
      </c>
      <c r="C27" s="19">
        <v>50</v>
      </c>
      <c r="D27" s="26">
        <v>3.3</v>
      </c>
      <c r="E27" s="26">
        <v>0.6</v>
      </c>
      <c r="F27" s="26">
        <v>16.7</v>
      </c>
      <c r="G27" s="19">
        <v>87</v>
      </c>
      <c r="H27" s="47" t="s">
        <v>32</v>
      </c>
    </row>
    <row r="28" spans="1:10" x14ac:dyDescent="0.2">
      <c r="A28" s="106"/>
      <c r="B28" s="12" t="s">
        <v>35</v>
      </c>
      <c r="C28" s="19">
        <v>160</v>
      </c>
      <c r="D28" s="26">
        <v>0.9</v>
      </c>
      <c r="E28" s="26">
        <v>0.18</v>
      </c>
      <c r="F28" s="26">
        <v>18.18</v>
      </c>
      <c r="G28" s="19">
        <v>78.5</v>
      </c>
      <c r="H28" s="47" t="s">
        <v>34</v>
      </c>
    </row>
    <row r="29" spans="1:10" s="6" customFormat="1" x14ac:dyDescent="0.2">
      <c r="A29" s="106" t="s">
        <v>36</v>
      </c>
      <c r="B29" s="107"/>
      <c r="C29" s="20">
        <f>SUM(C24:C28)</f>
        <v>630</v>
      </c>
      <c r="D29" s="20">
        <f t="shared" ref="D29:G29" si="2">SUM(D24:D28)</f>
        <v>26.64</v>
      </c>
      <c r="E29" s="20">
        <f t="shared" si="2"/>
        <v>36.410000000000004</v>
      </c>
      <c r="F29" s="20">
        <f t="shared" si="2"/>
        <v>89.72999999999999</v>
      </c>
      <c r="G29" s="20">
        <f t="shared" si="2"/>
        <v>640.79999999999995</v>
      </c>
      <c r="H29" s="48"/>
    </row>
    <row r="30" spans="1:10" x14ac:dyDescent="0.2">
      <c r="A30" s="106" t="s">
        <v>37</v>
      </c>
      <c r="B30" s="12" t="s">
        <v>39</v>
      </c>
      <c r="C30" s="92">
        <v>100</v>
      </c>
      <c r="D30" s="26">
        <v>8.6199999999999992</v>
      </c>
      <c r="E30" s="26">
        <v>13.38</v>
      </c>
      <c r="F30" s="26">
        <v>2.31</v>
      </c>
      <c r="G30" s="19">
        <v>310.5</v>
      </c>
      <c r="H30" s="47" t="s">
        <v>38</v>
      </c>
    </row>
    <row r="31" spans="1:10" x14ac:dyDescent="0.2">
      <c r="A31" s="106"/>
      <c r="B31" s="12" t="s">
        <v>180</v>
      </c>
      <c r="C31" s="92">
        <v>60</v>
      </c>
      <c r="D31" s="26">
        <v>0.66</v>
      </c>
      <c r="E31" s="26">
        <v>0.12</v>
      </c>
      <c r="F31" s="26">
        <v>2.2799999999999998</v>
      </c>
      <c r="G31" s="19">
        <v>12.8</v>
      </c>
      <c r="H31" s="47" t="s">
        <v>31</v>
      </c>
    </row>
    <row r="32" spans="1:10" x14ac:dyDescent="0.2">
      <c r="A32" s="106"/>
      <c r="B32" s="12" t="s">
        <v>17</v>
      </c>
      <c r="C32" s="19">
        <v>40</v>
      </c>
      <c r="D32" s="26">
        <v>1.52</v>
      </c>
      <c r="E32" s="26">
        <v>0.16</v>
      </c>
      <c r="F32" s="26">
        <v>9.84</v>
      </c>
      <c r="G32" s="19">
        <v>78.3</v>
      </c>
      <c r="H32" s="47" t="s">
        <v>16</v>
      </c>
    </row>
    <row r="33" spans="1:13" x14ac:dyDescent="0.2">
      <c r="A33" s="106"/>
      <c r="B33" s="54" t="s">
        <v>169</v>
      </c>
      <c r="C33" s="92">
        <v>180</v>
      </c>
      <c r="D33" s="26">
        <v>0.18</v>
      </c>
      <c r="E33" s="26">
        <v>0</v>
      </c>
      <c r="F33" s="26">
        <v>11.72</v>
      </c>
      <c r="G33" s="19">
        <v>22</v>
      </c>
      <c r="H33" s="96">
        <v>503</v>
      </c>
    </row>
    <row r="34" spans="1:13" s="6" customFormat="1" x14ac:dyDescent="0.2">
      <c r="A34" s="106" t="s">
        <v>42</v>
      </c>
      <c r="B34" s="107"/>
      <c r="C34" s="20">
        <f>SUM(C30:C33)</f>
        <v>380</v>
      </c>
      <c r="D34" s="20">
        <f t="shared" ref="D34:G34" si="3">SUM(D30:D33)</f>
        <v>10.979999999999999</v>
      </c>
      <c r="E34" s="20">
        <f t="shared" si="3"/>
        <v>13.66</v>
      </c>
      <c r="F34" s="20">
        <f t="shared" si="3"/>
        <v>26.15</v>
      </c>
      <c r="G34" s="20">
        <f t="shared" si="3"/>
        <v>423.6</v>
      </c>
      <c r="H34" s="48"/>
    </row>
    <row r="35" spans="1:13" ht="25.5" x14ac:dyDescent="0.2">
      <c r="A35" s="106" t="s">
        <v>43</v>
      </c>
      <c r="B35" s="12" t="s">
        <v>45</v>
      </c>
      <c r="C35" s="92">
        <v>70</v>
      </c>
      <c r="D35" s="26">
        <v>4.9800000000000004</v>
      </c>
      <c r="E35" s="26">
        <v>5.52</v>
      </c>
      <c r="F35" s="26">
        <v>30.17</v>
      </c>
      <c r="G35" s="19">
        <v>143.5</v>
      </c>
      <c r="H35" s="47" t="s">
        <v>44</v>
      </c>
    </row>
    <row r="36" spans="1:13" x14ac:dyDescent="0.2">
      <c r="A36" s="106"/>
      <c r="B36" s="12" t="s">
        <v>41</v>
      </c>
      <c r="C36" s="92">
        <v>180</v>
      </c>
      <c r="D36" s="26">
        <v>5.22</v>
      </c>
      <c r="E36" s="26">
        <v>4.5</v>
      </c>
      <c r="F36" s="26">
        <v>7.2</v>
      </c>
      <c r="G36" s="19">
        <v>98.2</v>
      </c>
      <c r="H36" s="47" t="s">
        <v>40</v>
      </c>
    </row>
    <row r="37" spans="1:13" s="6" customFormat="1" x14ac:dyDescent="0.2">
      <c r="A37" s="106" t="s">
        <v>48</v>
      </c>
      <c r="B37" s="107"/>
      <c r="C37" s="20">
        <f>SUM(C35:C36)</f>
        <v>250</v>
      </c>
      <c r="D37" s="20">
        <f t="shared" ref="D37:G37" si="4">SUM(D35:D36)</f>
        <v>10.199999999999999</v>
      </c>
      <c r="E37" s="20">
        <f t="shared" si="4"/>
        <v>10.02</v>
      </c>
      <c r="F37" s="20">
        <f t="shared" si="4"/>
        <v>37.370000000000005</v>
      </c>
      <c r="G37" s="20">
        <f t="shared" si="4"/>
        <v>241.7</v>
      </c>
      <c r="H37" s="15"/>
    </row>
    <row r="38" spans="1:13" s="6" customFormat="1" ht="13.5" thickBot="1" x14ac:dyDescent="0.25">
      <c r="A38" s="124" t="s">
        <v>49</v>
      </c>
      <c r="B38" s="125"/>
      <c r="C38" s="21">
        <f>C37+C34+C29+C23+C21</f>
        <v>1850</v>
      </c>
      <c r="D38" s="21">
        <f t="shared" ref="D38:G38" si="5">D37+D34+D29+D23+D21</f>
        <v>60.589999999999996</v>
      </c>
      <c r="E38" s="21">
        <f t="shared" si="5"/>
        <v>82.63</v>
      </c>
      <c r="F38" s="21">
        <f t="shared" si="5"/>
        <v>257.93</v>
      </c>
      <c r="G38" s="21">
        <f t="shared" si="5"/>
        <v>1778.4999999999998</v>
      </c>
      <c r="H38" s="18"/>
    </row>
    <row r="39" spans="1:13" s="6" customFormat="1" x14ac:dyDescent="0.2">
      <c r="A39" s="126" t="s">
        <v>50</v>
      </c>
      <c r="B39" s="127"/>
      <c r="C39" s="127"/>
      <c r="D39" s="127"/>
      <c r="E39" s="127"/>
      <c r="F39" s="127"/>
      <c r="G39" s="127"/>
      <c r="H39" s="128"/>
      <c r="M39" s="55"/>
    </row>
    <row r="40" spans="1:13" x14ac:dyDescent="0.2">
      <c r="A40" s="106" t="s">
        <v>12</v>
      </c>
      <c r="B40" s="12" t="s">
        <v>52</v>
      </c>
      <c r="C40" s="92">
        <v>180</v>
      </c>
      <c r="D40" s="26">
        <v>6.44</v>
      </c>
      <c r="E40" s="26">
        <v>8.4600000000000009</v>
      </c>
      <c r="F40" s="26">
        <v>25.92</v>
      </c>
      <c r="G40" s="19">
        <v>159.6</v>
      </c>
      <c r="H40" s="47" t="s">
        <v>51</v>
      </c>
    </row>
    <row r="41" spans="1:13" x14ac:dyDescent="0.2">
      <c r="A41" s="106"/>
      <c r="B41" s="12" t="s">
        <v>17</v>
      </c>
      <c r="C41" s="92">
        <v>30</v>
      </c>
      <c r="D41" s="26">
        <v>2.2799999999999998</v>
      </c>
      <c r="E41" s="26">
        <v>0.24</v>
      </c>
      <c r="F41" s="26">
        <v>14.76</v>
      </c>
      <c r="G41" s="19">
        <v>70.5</v>
      </c>
      <c r="H41" s="47" t="s">
        <v>53</v>
      </c>
    </row>
    <row r="42" spans="1:13" x14ac:dyDescent="0.2">
      <c r="A42" s="106"/>
      <c r="B42" s="12" t="s">
        <v>19</v>
      </c>
      <c r="C42" s="92">
        <v>10</v>
      </c>
      <c r="D42" s="26">
        <v>0.05</v>
      </c>
      <c r="E42" s="26">
        <v>8.25</v>
      </c>
      <c r="F42" s="26">
        <v>0.08</v>
      </c>
      <c r="G42" s="19">
        <v>66.2</v>
      </c>
      <c r="H42" s="47" t="s">
        <v>18</v>
      </c>
    </row>
    <row r="43" spans="1:13" x14ac:dyDescent="0.2">
      <c r="A43" s="106"/>
      <c r="B43" s="12" t="s">
        <v>159</v>
      </c>
      <c r="C43" s="92">
        <v>15</v>
      </c>
      <c r="D43" s="26">
        <v>3.84</v>
      </c>
      <c r="E43" s="26">
        <v>3.92</v>
      </c>
      <c r="F43" s="26">
        <v>0</v>
      </c>
      <c r="G43" s="19">
        <v>51.45</v>
      </c>
      <c r="H43" s="47" t="s">
        <v>54</v>
      </c>
    </row>
    <row r="44" spans="1:13" x14ac:dyDescent="0.2">
      <c r="A44" s="106"/>
      <c r="B44" s="54" t="s">
        <v>189</v>
      </c>
      <c r="C44" s="92">
        <v>180</v>
      </c>
      <c r="D44" s="26">
        <v>0.18</v>
      </c>
      <c r="E44" s="26">
        <v>0</v>
      </c>
      <c r="F44" s="26">
        <v>11.72</v>
      </c>
      <c r="G44" s="19">
        <v>22</v>
      </c>
      <c r="H44" s="96">
        <v>503</v>
      </c>
      <c r="K44" s="10"/>
    </row>
    <row r="45" spans="1:13" s="6" customFormat="1" x14ac:dyDescent="0.2">
      <c r="A45" s="106" t="s">
        <v>21</v>
      </c>
      <c r="B45" s="107"/>
      <c r="C45" s="20">
        <f>SUM(C40:C44)</f>
        <v>415</v>
      </c>
      <c r="D45" s="20">
        <f t="shared" ref="D45:G45" si="6">SUM(D40:D44)</f>
        <v>12.790000000000001</v>
      </c>
      <c r="E45" s="20">
        <f t="shared" si="6"/>
        <v>20.870000000000005</v>
      </c>
      <c r="F45" s="20">
        <f t="shared" si="6"/>
        <v>52.48</v>
      </c>
      <c r="G45" s="20">
        <f t="shared" si="6"/>
        <v>369.75</v>
      </c>
      <c r="H45" s="48"/>
      <c r="I45" s="57"/>
    </row>
    <row r="46" spans="1:13" x14ac:dyDescent="0.2">
      <c r="A46" s="16" t="s">
        <v>22</v>
      </c>
      <c r="B46" s="12" t="s">
        <v>35</v>
      </c>
      <c r="C46" s="92">
        <v>160</v>
      </c>
      <c r="D46" s="26">
        <v>0.9</v>
      </c>
      <c r="E46" s="26">
        <v>0.18</v>
      </c>
      <c r="F46" s="26">
        <v>18.18</v>
      </c>
      <c r="G46" s="19">
        <v>78.5</v>
      </c>
      <c r="H46" s="47" t="s">
        <v>34</v>
      </c>
      <c r="I46" s="58"/>
    </row>
    <row r="47" spans="1:13" s="6" customFormat="1" x14ac:dyDescent="0.2">
      <c r="A47" s="106" t="s">
        <v>25</v>
      </c>
      <c r="B47" s="107"/>
      <c r="C47" s="20">
        <f>C46</f>
        <v>160</v>
      </c>
      <c r="D47" s="20">
        <f t="shared" ref="D47:G47" si="7">D46</f>
        <v>0.9</v>
      </c>
      <c r="E47" s="20">
        <f t="shared" si="7"/>
        <v>0.18</v>
      </c>
      <c r="F47" s="20">
        <f t="shared" si="7"/>
        <v>18.18</v>
      </c>
      <c r="G47" s="20">
        <f t="shared" si="7"/>
        <v>78.5</v>
      </c>
      <c r="H47" s="48"/>
      <c r="L47" s="50"/>
    </row>
    <row r="48" spans="1:13" x14ac:dyDescent="0.2">
      <c r="A48" s="106" t="s">
        <v>26</v>
      </c>
      <c r="B48" s="12" t="s">
        <v>170</v>
      </c>
      <c r="C48" s="92">
        <v>200</v>
      </c>
      <c r="D48" s="26">
        <v>1.84</v>
      </c>
      <c r="E48" s="26">
        <v>3.4</v>
      </c>
      <c r="F48" s="26">
        <v>12.1</v>
      </c>
      <c r="G48" s="19">
        <v>145.30000000000001</v>
      </c>
      <c r="H48" s="47" t="s">
        <v>56</v>
      </c>
      <c r="L48" s="51"/>
    </row>
    <row r="49" spans="1:8" x14ac:dyDescent="0.2">
      <c r="A49" s="106"/>
      <c r="B49" s="12" t="s">
        <v>58</v>
      </c>
      <c r="C49" s="92">
        <v>20</v>
      </c>
      <c r="D49" s="26">
        <v>2.25</v>
      </c>
      <c r="E49" s="26">
        <v>0.23</v>
      </c>
      <c r="F49" s="26">
        <v>13.95</v>
      </c>
      <c r="G49" s="19">
        <v>28.7</v>
      </c>
      <c r="H49" s="47" t="s">
        <v>57</v>
      </c>
    </row>
    <row r="50" spans="1:8" x14ac:dyDescent="0.2">
      <c r="A50" s="106"/>
      <c r="B50" s="12" t="s">
        <v>60</v>
      </c>
      <c r="C50" s="92">
        <v>80</v>
      </c>
      <c r="D50" s="26">
        <v>9.39</v>
      </c>
      <c r="E50" s="26">
        <v>19.100000000000001</v>
      </c>
      <c r="F50" s="26">
        <v>12.78</v>
      </c>
      <c r="G50" s="19">
        <v>178.6</v>
      </c>
      <c r="H50" s="47" t="s">
        <v>59</v>
      </c>
    </row>
    <row r="51" spans="1:8" x14ac:dyDescent="0.2">
      <c r="A51" s="106"/>
      <c r="B51" s="12" t="s">
        <v>62</v>
      </c>
      <c r="C51" s="92">
        <v>130</v>
      </c>
      <c r="D51" s="26">
        <v>3.12</v>
      </c>
      <c r="E51" s="26">
        <v>9.23</v>
      </c>
      <c r="F51" s="26">
        <v>13.52</v>
      </c>
      <c r="G51" s="19">
        <v>149.5</v>
      </c>
      <c r="H51" s="47" t="s">
        <v>61</v>
      </c>
    </row>
    <row r="52" spans="1:8" x14ac:dyDescent="0.2">
      <c r="A52" s="106"/>
      <c r="B52" s="12" t="s">
        <v>33</v>
      </c>
      <c r="C52" s="92">
        <v>50</v>
      </c>
      <c r="D52" s="26">
        <v>3.3</v>
      </c>
      <c r="E52" s="26">
        <v>0.6</v>
      </c>
      <c r="F52" s="26">
        <v>16.7</v>
      </c>
      <c r="G52" s="19">
        <v>87</v>
      </c>
      <c r="H52" s="47" t="s">
        <v>32</v>
      </c>
    </row>
    <row r="53" spans="1:8" x14ac:dyDescent="0.2">
      <c r="A53" s="106"/>
      <c r="B53" s="12" t="s">
        <v>160</v>
      </c>
      <c r="C53" s="92">
        <v>180</v>
      </c>
      <c r="D53" s="26">
        <v>0.14000000000000001</v>
      </c>
      <c r="E53" s="26">
        <v>0.14000000000000001</v>
      </c>
      <c r="F53" s="26">
        <v>15.21</v>
      </c>
      <c r="G53" s="19">
        <v>82.1</v>
      </c>
      <c r="H53" s="47">
        <v>538</v>
      </c>
    </row>
    <row r="54" spans="1:8" s="6" customFormat="1" x14ac:dyDescent="0.2">
      <c r="A54" s="106" t="s">
        <v>36</v>
      </c>
      <c r="B54" s="107"/>
      <c r="C54" s="20">
        <f>SUM(C48:C53)</f>
        <v>660</v>
      </c>
      <c r="D54" s="20">
        <f t="shared" ref="D54:G54" si="8">SUM(D48:D53)</f>
        <v>20.040000000000003</v>
      </c>
      <c r="E54" s="20">
        <f t="shared" si="8"/>
        <v>32.700000000000003</v>
      </c>
      <c r="F54" s="20">
        <f t="shared" si="8"/>
        <v>84.259999999999991</v>
      </c>
      <c r="G54" s="20">
        <f t="shared" si="8"/>
        <v>671.2</v>
      </c>
      <c r="H54" s="48"/>
    </row>
    <row r="55" spans="1:8" x14ac:dyDescent="0.2">
      <c r="A55" s="106" t="s">
        <v>37</v>
      </c>
      <c r="B55" s="12" t="s">
        <v>184</v>
      </c>
      <c r="C55" s="92">
        <v>80</v>
      </c>
      <c r="D55" s="26">
        <v>6.85</v>
      </c>
      <c r="E55" s="26">
        <v>5.77</v>
      </c>
      <c r="F55" s="26">
        <v>6.96</v>
      </c>
      <c r="G55" s="19">
        <v>154.30000000000001</v>
      </c>
      <c r="H55" s="47" t="s">
        <v>64</v>
      </c>
    </row>
    <row r="56" spans="1:8" x14ac:dyDescent="0.2">
      <c r="A56" s="106"/>
      <c r="B56" s="12" t="s">
        <v>66</v>
      </c>
      <c r="C56" s="92">
        <v>130</v>
      </c>
      <c r="D56" s="26">
        <v>2.73</v>
      </c>
      <c r="E56" s="26">
        <v>5.72</v>
      </c>
      <c r="F56" s="26">
        <v>14.17</v>
      </c>
      <c r="G56" s="19">
        <v>182.3</v>
      </c>
      <c r="H56" s="47" t="s">
        <v>65</v>
      </c>
    </row>
    <row r="57" spans="1:8" x14ac:dyDescent="0.2">
      <c r="A57" s="106"/>
      <c r="B57" s="12" t="s">
        <v>17</v>
      </c>
      <c r="C57" s="92">
        <v>30</v>
      </c>
      <c r="D57" s="26">
        <v>1.52</v>
      </c>
      <c r="E57" s="26">
        <v>0.16</v>
      </c>
      <c r="F57" s="26">
        <v>9.84</v>
      </c>
      <c r="G57" s="19">
        <v>70.5</v>
      </c>
      <c r="H57" s="47" t="s">
        <v>16</v>
      </c>
    </row>
    <row r="58" spans="1:8" x14ac:dyDescent="0.2">
      <c r="A58" s="106"/>
      <c r="B58" s="12" t="s">
        <v>151</v>
      </c>
      <c r="C58" s="92">
        <v>180</v>
      </c>
      <c r="D58" s="26">
        <v>0.25</v>
      </c>
      <c r="E58" s="26">
        <v>0.02</v>
      </c>
      <c r="F58" s="26">
        <v>23.17</v>
      </c>
      <c r="G58" s="19">
        <v>89.2</v>
      </c>
      <c r="H58" s="47">
        <v>521</v>
      </c>
    </row>
    <row r="59" spans="1:8" s="6" customFormat="1" x14ac:dyDescent="0.2">
      <c r="A59" s="106" t="s">
        <v>42</v>
      </c>
      <c r="B59" s="107"/>
      <c r="C59" s="20">
        <f>SUM(C55:C58)</f>
        <v>420</v>
      </c>
      <c r="D59" s="20">
        <f t="shared" ref="D59:G59" si="9">SUM(D55:D58)</f>
        <v>11.35</v>
      </c>
      <c r="E59" s="20">
        <f t="shared" si="9"/>
        <v>11.669999999999998</v>
      </c>
      <c r="F59" s="20">
        <f t="shared" si="9"/>
        <v>54.14</v>
      </c>
      <c r="G59" s="20">
        <f t="shared" si="9"/>
        <v>496.3</v>
      </c>
      <c r="H59" s="48"/>
    </row>
    <row r="60" spans="1:8" x14ac:dyDescent="0.2">
      <c r="A60" s="106" t="s">
        <v>43</v>
      </c>
      <c r="B60" s="12" t="s">
        <v>150</v>
      </c>
      <c r="C60" s="92">
        <v>40</v>
      </c>
      <c r="D60" s="26">
        <v>2.25</v>
      </c>
      <c r="E60" s="26">
        <v>2.94</v>
      </c>
      <c r="F60" s="26">
        <v>22.32</v>
      </c>
      <c r="G60" s="19">
        <v>92.3</v>
      </c>
      <c r="H60" s="47" t="s">
        <v>67</v>
      </c>
    </row>
    <row r="61" spans="1:8" x14ac:dyDescent="0.2">
      <c r="A61" s="106"/>
      <c r="B61" s="12" t="s">
        <v>41</v>
      </c>
      <c r="C61" s="92">
        <v>180</v>
      </c>
      <c r="D61" s="26">
        <v>5.22</v>
      </c>
      <c r="E61" s="26">
        <v>4.5</v>
      </c>
      <c r="F61" s="26">
        <v>7.2</v>
      </c>
      <c r="G61" s="19">
        <v>98.2</v>
      </c>
      <c r="H61" s="47" t="s">
        <v>40</v>
      </c>
    </row>
    <row r="62" spans="1:8" s="6" customFormat="1" x14ac:dyDescent="0.2">
      <c r="A62" s="106" t="s">
        <v>48</v>
      </c>
      <c r="B62" s="107"/>
      <c r="C62" s="20">
        <f>SUM(C60:C61)</f>
        <v>220</v>
      </c>
      <c r="D62" s="20">
        <f t="shared" ref="D62:G62" si="10">SUM(D60:D61)</f>
        <v>7.47</v>
      </c>
      <c r="E62" s="20">
        <f t="shared" si="10"/>
        <v>7.4399999999999995</v>
      </c>
      <c r="F62" s="20">
        <f t="shared" si="10"/>
        <v>29.52</v>
      </c>
      <c r="G62" s="20">
        <f t="shared" si="10"/>
        <v>190.5</v>
      </c>
      <c r="H62" s="15"/>
    </row>
    <row r="63" spans="1:8" s="6" customFormat="1" ht="13.5" thickBot="1" x14ac:dyDescent="0.25">
      <c r="A63" s="124" t="s">
        <v>49</v>
      </c>
      <c r="B63" s="125"/>
      <c r="C63" s="21">
        <f>C62+C59+C54+C47+C45</f>
        <v>1875</v>
      </c>
      <c r="D63" s="21">
        <f t="shared" ref="D63:G63" si="11">D62+D59+D54+D47+D45</f>
        <v>52.55</v>
      </c>
      <c r="E63" s="21">
        <f t="shared" si="11"/>
        <v>72.860000000000014</v>
      </c>
      <c r="F63" s="21">
        <f t="shared" si="11"/>
        <v>238.57999999999998</v>
      </c>
      <c r="G63" s="21">
        <f t="shared" si="11"/>
        <v>1806.25</v>
      </c>
      <c r="H63" s="18"/>
    </row>
    <row r="64" spans="1:8" s="6" customFormat="1" x14ac:dyDescent="0.2">
      <c r="A64" s="129" t="s">
        <v>158</v>
      </c>
      <c r="B64" s="130"/>
      <c r="C64" s="130"/>
      <c r="D64" s="130"/>
      <c r="E64" s="130"/>
      <c r="F64" s="130"/>
      <c r="G64" s="130"/>
      <c r="H64" s="131"/>
    </row>
    <row r="65" spans="1:8" x14ac:dyDescent="0.2">
      <c r="A65" s="136" t="s">
        <v>12</v>
      </c>
      <c r="B65" s="54" t="s">
        <v>80</v>
      </c>
      <c r="C65" s="92">
        <v>130</v>
      </c>
      <c r="D65" s="26">
        <v>4.9000000000000004</v>
      </c>
      <c r="E65" s="26">
        <v>0.57999999999999996</v>
      </c>
      <c r="F65" s="26">
        <v>25.17</v>
      </c>
      <c r="G65" s="19">
        <v>125.58</v>
      </c>
      <c r="H65" s="47" t="s">
        <v>79</v>
      </c>
    </row>
    <row r="66" spans="1:8" x14ac:dyDescent="0.2">
      <c r="A66" s="137"/>
      <c r="B66" s="54" t="s">
        <v>17</v>
      </c>
      <c r="C66" s="19">
        <v>30</v>
      </c>
      <c r="D66" s="26">
        <v>1.52</v>
      </c>
      <c r="E66" s="26">
        <v>0.16</v>
      </c>
      <c r="F66" s="26">
        <v>9.84</v>
      </c>
      <c r="G66" s="19">
        <v>68.5</v>
      </c>
      <c r="H66" s="47" t="s">
        <v>16</v>
      </c>
    </row>
    <row r="67" spans="1:8" x14ac:dyDescent="0.2">
      <c r="A67" s="137"/>
      <c r="B67" s="54" t="s">
        <v>19</v>
      </c>
      <c r="C67" s="92">
        <v>10</v>
      </c>
      <c r="D67" s="26">
        <v>0.05</v>
      </c>
      <c r="E67" s="26">
        <v>8.25</v>
      </c>
      <c r="F67" s="26">
        <v>0.08</v>
      </c>
      <c r="G67" s="19">
        <v>66.2</v>
      </c>
      <c r="H67" s="47" t="s">
        <v>18</v>
      </c>
    </row>
    <row r="68" spans="1:8" s="6" customFormat="1" x14ac:dyDescent="0.2">
      <c r="A68" s="137"/>
      <c r="B68" s="54" t="s">
        <v>167</v>
      </c>
      <c r="C68" s="92">
        <v>15</v>
      </c>
      <c r="D68" s="26">
        <v>3.84</v>
      </c>
      <c r="E68" s="26">
        <v>3.92</v>
      </c>
      <c r="F68" s="26">
        <v>0</v>
      </c>
      <c r="G68" s="19">
        <v>51.45</v>
      </c>
      <c r="H68" s="47" t="s">
        <v>54</v>
      </c>
    </row>
    <row r="69" spans="1:8" x14ac:dyDescent="0.2">
      <c r="A69" s="138"/>
      <c r="B69" s="54" t="s">
        <v>164</v>
      </c>
      <c r="C69" s="92">
        <v>180</v>
      </c>
      <c r="D69" s="26">
        <v>0.18</v>
      </c>
      <c r="E69" s="26">
        <v>0</v>
      </c>
      <c r="F69" s="26">
        <v>11.72</v>
      </c>
      <c r="G69" s="19">
        <v>22</v>
      </c>
      <c r="H69" s="47" t="s">
        <v>55</v>
      </c>
    </row>
    <row r="70" spans="1:8" s="6" customFormat="1" x14ac:dyDescent="0.2">
      <c r="A70" s="134" t="s">
        <v>21</v>
      </c>
      <c r="B70" s="135"/>
      <c r="C70" s="20">
        <f>SUM(C65:C69)</f>
        <v>365</v>
      </c>
      <c r="D70" s="20">
        <f t="shared" ref="D70:G70" si="12">SUM(D65:D69)</f>
        <v>10.489999999999998</v>
      </c>
      <c r="E70" s="20">
        <f t="shared" si="12"/>
        <v>12.91</v>
      </c>
      <c r="F70" s="20">
        <f t="shared" si="12"/>
        <v>46.81</v>
      </c>
      <c r="G70" s="20">
        <f t="shared" si="12"/>
        <v>333.72999999999996</v>
      </c>
      <c r="H70" s="48"/>
    </row>
    <row r="71" spans="1:8" x14ac:dyDescent="0.2">
      <c r="A71" s="49" t="s">
        <v>22</v>
      </c>
      <c r="B71" s="54" t="s">
        <v>24</v>
      </c>
      <c r="C71" s="92">
        <v>150</v>
      </c>
      <c r="D71" s="26">
        <v>0.48</v>
      </c>
      <c r="E71" s="26">
        <v>0.48</v>
      </c>
      <c r="F71" s="26">
        <v>11.76</v>
      </c>
      <c r="G71" s="19">
        <v>90.1</v>
      </c>
      <c r="H71" s="47" t="s">
        <v>23</v>
      </c>
    </row>
    <row r="72" spans="1:8" x14ac:dyDescent="0.2">
      <c r="A72" s="134" t="s">
        <v>25</v>
      </c>
      <c r="B72" s="135"/>
      <c r="C72" s="20">
        <f>C71</f>
        <v>150</v>
      </c>
      <c r="D72" s="20">
        <f t="shared" ref="D72:G72" si="13">D71</f>
        <v>0.48</v>
      </c>
      <c r="E72" s="20">
        <f t="shared" si="13"/>
        <v>0.48</v>
      </c>
      <c r="F72" s="20">
        <f t="shared" si="13"/>
        <v>11.76</v>
      </c>
      <c r="G72" s="20">
        <f t="shared" si="13"/>
        <v>90.1</v>
      </c>
      <c r="H72" s="48"/>
    </row>
    <row r="73" spans="1:8" x14ac:dyDescent="0.2">
      <c r="A73" s="136" t="s">
        <v>26</v>
      </c>
      <c r="B73" s="54" t="s">
        <v>28</v>
      </c>
      <c r="C73" s="92">
        <v>200</v>
      </c>
      <c r="D73" s="26">
        <v>8.68</v>
      </c>
      <c r="E73" s="26">
        <v>10.08</v>
      </c>
      <c r="F73" s="26">
        <v>24.26</v>
      </c>
      <c r="G73" s="19">
        <v>157.19999999999999</v>
      </c>
      <c r="H73" s="47" t="s">
        <v>27</v>
      </c>
    </row>
    <row r="74" spans="1:8" x14ac:dyDescent="0.2">
      <c r="A74" s="137"/>
      <c r="B74" s="54" t="s">
        <v>85</v>
      </c>
      <c r="C74" s="92">
        <v>160</v>
      </c>
      <c r="D74" s="26">
        <v>8.85</v>
      </c>
      <c r="E74" s="26">
        <v>19.71</v>
      </c>
      <c r="F74" s="26">
        <v>14.5</v>
      </c>
      <c r="G74" s="19">
        <v>310.3</v>
      </c>
      <c r="H74" s="47" t="s">
        <v>84</v>
      </c>
    </row>
    <row r="75" spans="1:8" x14ac:dyDescent="0.2">
      <c r="A75" s="137"/>
      <c r="B75" s="54" t="s">
        <v>180</v>
      </c>
      <c r="C75" s="92">
        <v>60</v>
      </c>
      <c r="D75" s="26">
        <v>0.66</v>
      </c>
      <c r="E75" s="26">
        <v>0.12</v>
      </c>
      <c r="F75" s="26">
        <v>2.2799999999999998</v>
      </c>
      <c r="G75" s="19">
        <v>12.8</v>
      </c>
      <c r="H75" s="47" t="s">
        <v>31</v>
      </c>
    </row>
    <row r="76" spans="1:8" s="6" customFormat="1" x14ac:dyDescent="0.2">
      <c r="A76" s="137"/>
      <c r="B76" s="54" t="s">
        <v>17</v>
      </c>
      <c r="C76" s="19">
        <v>30</v>
      </c>
      <c r="D76" s="26">
        <v>1.52</v>
      </c>
      <c r="E76" s="26">
        <v>0.16</v>
      </c>
      <c r="F76" s="26">
        <v>9.84</v>
      </c>
      <c r="G76" s="19">
        <v>68.5</v>
      </c>
      <c r="H76" s="47" t="s">
        <v>16</v>
      </c>
    </row>
    <row r="77" spans="1:8" x14ac:dyDescent="0.2">
      <c r="A77" s="137"/>
      <c r="B77" s="54" t="s">
        <v>33</v>
      </c>
      <c r="C77" s="92">
        <v>50</v>
      </c>
      <c r="D77" s="26">
        <v>3.3</v>
      </c>
      <c r="E77" s="26">
        <v>0.6</v>
      </c>
      <c r="F77" s="26">
        <v>16.7</v>
      </c>
      <c r="G77" s="19">
        <v>87</v>
      </c>
      <c r="H77" s="47" t="s">
        <v>32</v>
      </c>
    </row>
    <row r="78" spans="1:8" x14ac:dyDescent="0.2">
      <c r="A78" s="138"/>
      <c r="B78" s="54" t="s">
        <v>47</v>
      </c>
      <c r="C78" s="92">
        <v>180</v>
      </c>
      <c r="D78" s="26">
        <v>0.45</v>
      </c>
      <c r="E78" s="26">
        <v>0</v>
      </c>
      <c r="F78" s="26">
        <v>24.3</v>
      </c>
      <c r="G78" s="19">
        <v>82.8</v>
      </c>
      <c r="H78" s="47" t="s">
        <v>46</v>
      </c>
    </row>
    <row r="79" spans="1:8" x14ac:dyDescent="0.2">
      <c r="A79" s="134" t="s">
        <v>36</v>
      </c>
      <c r="B79" s="135"/>
      <c r="C79" s="20">
        <f>SUM(C73:C78)</f>
        <v>680</v>
      </c>
      <c r="D79" s="20">
        <f t="shared" ref="D79:G79" si="14">SUM(D73:D78)</f>
        <v>23.46</v>
      </c>
      <c r="E79" s="20">
        <f t="shared" si="14"/>
        <v>30.67</v>
      </c>
      <c r="F79" s="20">
        <f t="shared" si="14"/>
        <v>91.88000000000001</v>
      </c>
      <c r="G79" s="20">
        <f t="shared" si="14"/>
        <v>718.59999999999991</v>
      </c>
      <c r="H79" s="48"/>
    </row>
    <row r="80" spans="1:8" x14ac:dyDescent="0.2">
      <c r="A80" s="136" t="s">
        <v>37</v>
      </c>
      <c r="B80" s="94" t="s">
        <v>87</v>
      </c>
      <c r="C80" s="92">
        <v>150</v>
      </c>
      <c r="D80" s="26">
        <v>20.7</v>
      </c>
      <c r="E80" s="26">
        <v>19.7</v>
      </c>
      <c r="F80" s="26">
        <v>31.69</v>
      </c>
      <c r="G80" s="19">
        <v>357.8</v>
      </c>
      <c r="H80" s="47" t="s">
        <v>86</v>
      </c>
    </row>
    <row r="81" spans="1:8" s="6" customFormat="1" x14ac:dyDescent="0.2">
      <c r="A81" s="137"/>
      <c r="B81" s="54" t="s">
        <v>89</v>
      </c>
      <c r="C81" s="92">
        <v>50</v>
      </c>
      <c r="D81" s="26">
        <v>1.3</v>
      </c>
      <c r="E81" s="26">
        <v>3.18</v>
      </c>
      <c r="F81" s="26">
        <v>7.86</v>
      </c>
      <c r="G81" s="19">
        <v>46.9</v>
      </c>
      <c r="H81" s="47" t="s">
        <v>88</v>
      </c>
    </row>
    <row r="82" spans="1:8" s="6" customFormat="1" x14ac:dyDescent="0.2">
      <c r="A82" s="137"/>
      <c r="B82" s="54" t="s">
        <v>17</v>
      </c>
      <c r="C82" s="19">
        <v>20</v>
      </c>
      <c r="D82" s="26">
        <v>1.52</v>
      </c>
      <c r="E82" s="26">
        <v>0.16</v>
      </c>
      <c r="F82" s="26">
        <v>9.84</v>
      </c>
      <c r="G82" s="19">
        <v>57.6</v>
      </c>
      <c r="H82" s="47" t="s">
        <v>16</v>
      </c>
    </row>
    <row r="83" spans="1:8" s="6" customFormat="1" x14ac:dyDescent="0.2">
      <c r="A83" s="137"/>
      <c r="B83" s="54" t="s">
        <v>82</v>
      </c>
      <c r="C83" s="92">
        <v>50</v>
      </c>
      <c r="D83" s="26">
        <v>6.38</v>
      </c>
      <c r="E83" s="26">
        <v>5.75</v>
      </c>
      <c r="F83" s="26">
        <v>0.38</v>
      </c>
      <c r="G83" s="19">
        <v>60.1</v>
      </c>
      <c r="H83" s="47" t="s">
        <v>81</v>
      </c>
    </row>
    <row r="84" spans="1:8" x14ac:dyDescent="0.2">
      <c r="A84" s="138"/>
      <c r="B84" s="12" t="s">
        <v>172</v>
      </c>
      <c r="C84" s="92">
        <v>180</v>
      </c>
      <c r="D84" s="26">
        <v>3.35</v>
      </c>
      <c r="E84" s="26">
        <v>3.29</v>
      </c>
      <c r="F84" s="26">
        <v>17.079999999999998</v>
      </c>
      <c r="G84" s="19">
        <v>109.57</v>
      </c>
      <c r="H84" s="47" t="s">
        <v>83</v>
      </c>
    </row>
    <row r="85" spans="1:8" x14ac:dyDescent="0.2">
      <c r="A85" s="134" t="s">
        <v>42</v>
      </c>
      <c r="B85" s="135"/>
      <c r="C85" s="20">
        <f>SUM(C80:C84)</f>
        <v>450</v>
      </c>
      <c r="D85" s="20">
        <f t="shared" ref="D85:G85" si="15">SUM(D80:D84)</f>
        <v>33.25</v>
      </c>
      <c r="E85" s="20">
        <f t="shared" si="15"/>
        <v>32.08</v>
      </c>
      <c r="F85" s="20">
        <f t="shared" si="15"/>
        <v>66.849999999999994</v>
      </c>
      <c r="G85" s="20">
        <f t="shared" si="15"/>
        <v>631.97</v>
      </c>
      <c r="H85" s="48"/>
    </row>
    <row r="86" spans="1:8" s="6" customFormat="1" x14ac:dyDescent="0.2">
      <c r="A86" s="136" t="s">
        <v>43</v>
      </c>
      <c r="B86" s="46" t="s">
        <v>150</v>
      </c>
      <c r="C86" s="92">
        <v>40</v>
      </c>
      <c r="D86" s="26">
        <v>0.84</v>
      </c>
      <c r="E86" s="26">
        <v>0.99</v>
      </c>
      <c r="F86" s="26">
        <v>23.19</v>
      </c>
      <c r="G86" s="19">
        <v>92.3</v>
      </c>
      <c r="H86" s="47" t="s">
        <v>90</v>
      </c>
    </row>
    <row r="87" spans="1:8" s="6" customFormat="1" x14ac:dyDescent="0.2">
      <c r="A87" s="138"/>
      <c r="B87" s="12" t="s">
        <v>41</v>
      </c>
      <c r="C87" s="92">
        <v>180</v>
      </c>
      <c r="D87" s="26">
        <v>5.22</v>
      </c>
      <c r="E87" s="26">
        <v>4.5</v>
      </c>
      <c r="F87" s="26">
        <v>7.2</v>
      </c>
      <c r="G87" s="19">
        <v>98.2</v>
      </c>
      <c r="H87" s="47" t="s">
        <v>40</v>
      </c>
    </row>
    <row r="88" spans="1:8" s="6" customFormat="1" x14ac:dyDescent="0.2">
      <c r="A88" s="139" t="s">
        <v>48</v>
      </c>
      <c r="B88" s="140"/>
      <c r="C88" s="20">
        <f>SUM(C86:C87)</f>
        <v>220</v>
      </c>
      <c r="D88" s="20">
        <f>SUM(D86:D87)</f>
        <v>6.06</v>
      </c>
      <c r="E88" s="20">
        <f>SUM(E86:E87)</f>
        <v>5.49</v>
      </c>
      <c r="F88" s="20">
        <f>SUM(F86:F87)</f>
        <v>30.39</v>
      </c>
      <c r="G88" s="20">
        <f>SUM(G86:G87)</f>
        <v>190.5</v>
      </c>
      <c r="H88" s="95"/>
    </row>
    <row r="89" spans="1:8" s="6" customFormat="1" ht="13.5" thickBot="1" x14ac:dyDescent="0.25">
      <c r="A89" s="145" t="s">
        <v>49</v>
      </c>
      <c r="B89" s="146"/>
      <c r="C89" s="20">
        <f>C88+C85+C79+C72+C70</f>
        <v>1865</v>
      </c>
      <c r="D89" s="20">
        <f t="shared" ref="D89:G89" si="16">D88+D85+D79+D72+D70</f>
        <v>73.739999999999995</v>
      </c>
      <c r="E89" s="20">
        <f t="shared" si="16"/>
        <v>81.63000000000001</v>
      </c>
      <c r="F89" s="20">
        <f t="shared" si="16"/>
        <v>247.69</v>
      </c>
      <c r="G89" s="20">
        <f t="shared" si="16"/>
        <v>1964.8999999999999</v>
      </c>
      <c r="H89" s="20"/>
    </row>
    <row r="90" spans="1:8" ht="13.5" thickBot="1" x14ac:dyDescent="0.25">
      <c r="A90" s="141" t="s">
        <v>78</v>
      </c>
      <c r="B90" s="142"/>
      <c r="C90" s="143"/>
      <c r="D90" s="143"/>
      <c r="E90" s="143"/>
      <c r="F90" s="143"/>
      <c r="G90" s="143"/>
      <c r="H90" s="144"/>
    </row>
    <row r="91" spans="1:8" x14ac:dyDescent="0.2">
      <c r="A91" s="106" t="s">
        <v>12</v>
      </c>
      <c r="B91" s="12" t="s">
        <v>71</v>
      </c>
      <c r="C91" s="92">
        <v>180</v>
      </c>
      <c r="D91" s="26">
        <v>5.58</v>
      </c>
      <c r="E91" s="26">
        <v>6.71</v>
      </c>
      <c r="F91" s="26">
        <v>27.77</v>
      </c>
      <c r="G91" s="19">
        <v>193.86</v>
      </c>
      <c r="H91" s="47" t="s">
        <v>70</v>
      </c>
    </row>
    <row r="92" spans="1:8" x14ac:dyDescent="0.2">
      <c r="A92" s="106"/>
      <c r="B92" s="12" t="s">
        <v>17</v>
      </c>
      <c r="C92" s="19">
        <v>40</v>
      </c>
      <c r="D92" s="26">
        <v>1.52</v>
      </c>
      <c r="E92" s="26">
        <v>0.16</v>
      </c>
      <c r="F92" s="26">
        <v>9.84</v>
      </c>
      <c r="G92" s="19">
        <v>78.3</v>
      </c>
      <c r="H92" s="47" t="s">
        <v>16</v>
      </c>
    </row>
    <row r="93" spans="1:8" x14ac:dyDescent="0.2">
      <c r="A93" s="106"/>
      <c r="B93" s="12" t="s">
        <v>175</v>
      </c>
      <c r="C93" s="92">
        <v>180</v>
      </c>
      <c r="D93" s="26">
        <v>2.88</v>
      </c>
      <c r="E93" s="26">
        <v>2.4300000000000002</v>
      </c>
      <c r="F93" s="26">
        <v>14.31</v>
      </c>
      <c r="G93" s="19">
        <v>71.099999999999994</v>
      </c>
      <c r="H93" s="47" t="s">
        <v>20</v>
      </c>
    </row>
    <row r="94" spans="1:8" x14ac:dyDescent="0.2">
      <c r="A94" s="106" t="s">
        <v>21</v>
      </c>
      <c r="B94" s="107"/>
      <c r="C94" s="20">
        <f>SUM(C91:C93)</f>
        <v>400</v>
      </c>
      <c r="D94" s="20">
        <f t="shared" ref="D94:G94" si="17">SUM(D91:D93)</f>
        <v>9.98</v>
      </c>
      <c r="E94" s="20">
        <f t="shared" si="17"/>
        <v>9.3000000000000007</v>
      </c>
      <c r="F94" s="20">
        <f t="shared" si="17"/>
        <v>51.92</v>
      </c>
      <c r="G94" s="20">
        <f t="shared" si="17"/>
        <v>343.26</v>
      </c>
      <c r="H94" s="48"/>
    </row>
    <row r="95" spans="1:8" s="6" customFormat="1" x14ac:dyDescent="0.2">
      <c r="A95" s="45" t="s">
        <v>22</v>
      </c>
      <c r="B95" s="54" t="s">
        <v>35</v>
      </c>
      <c r="C95" s="92">
        <v>160</v>
      </c>
      <c r="D95" s="98">
        <v>0.9</v>
      </c>
      <c r="E95" s="98">
        <v>0.18</v>
      </c>
      <c r="F95" s="98">
        <v>18.18</v>
      </c>
      <c r="G95" s="19">
        <v>95</v>
      </c>
      <c r="H95" s="47" t="s">
        <v>34</v>
      </c>
    </row>
    <row r="96" spans="1:8" x14ac:dyDescent="0.2">
      <c r="A96" s="106" t="s">
        <v>25</v>
      </c>
      <c r="B96" s="107"/>
      <c r="C96" s="20">
        <f>C95</f>
        <v>160</v>
      </c>
      <c r="D96" s="20">
        <f t="shared" ref="D96:G96" si="18">D95</f>
        <v>0.9</v>
      </c>
      <c r="E96" s="20">
        <f t="shared" si="18"/>
        <v>0.18</v>
      </c>
      <c r="F96" s="20">
        <f t="shared" si="18"/>
        <v>18.18</v>
      </c>
      <c r="G96" s="20">
        <f t="shared" si="18"/>
        <v>95</v>
      </c>
      <c r="H96" s="48"/>
    </row>
    <row r="97" spans="1:10" s="6" customFormat="1" x14ac:dyDescent="0.2">
      <c r="A97" s="106" t="s">
        <v>26</v>
      </c>
      <c r="B97" s="12" t="s">
        <v>73</v>
      </c>
      <c r="C97" s="92">
        <v>200</v>
      </c>
      <c r="D97" s="26">
        <v>8.02</v>
      </c>
      <c r="E97" s="26">
        <v>7.42</v>
      </c>
      <c r="F97" s="26">
        <v>24.1</v>
      </c>
      <c r="G97" s="19">
        <v>176.3</v>
      </c>
      <c r="H97" s="47" t="s">
        <v>72</v>
      </c>
    </row>
    <row r="98" spans="1:10" x14ac:dyDescent="0.2">
      <c r="A98" s="106"/>
      <c r="B98" s="12" t="s">
        <v>157</v>
      </c>
      <c r="C98" s="92">
        <v>70</v>
      </c>
      <c r="D98" s="26">
        <v>5.54</v>
      </c>
      <c r="E98" s="26">
        <v>8.77</v>
      </c>
      <c r="F98" s="26">
        <v>1.82</v>
      </c>
      <c r="G98" s="19">
        <v>154.30000000000001</v>
      </c>
      <c r="H98" s="47" t="s">
        <v>74</v>
      </c>
    </row>
    <row r="99" spans="1:10" s="41" customFormat="1" x14ac:dyDescent="0.2">
      <c r="A99" s="106"/>
      <c r="B99" s="12" t="s">
        <v>152</v>
      </c>
      <c r="C99" s="92">
        <v>130</v>
      </c>
      <c r="D99" s="26">
        <v>4.99</v>
      </c>
      <c r="E99" s="26">
        <v>4.42</v>
      </c>
      <c r="F99" s="26">
        <v>27.36</v>
      </c>
      <c r="G99" s="19">
        <v>152.28</v>
      </c>
      <c r="H99" s="47" t="s">
        <v>75</v>
      </c>
    </row>
    <row r="100" spans="1:10" x14ac:dyDescent="0.2">
      <c r="A100" s="106"/>
      <c r="B100" s="54" t="s">
        <v>180</v>
      </c>
      <c r="C100" s="92">
        <v>60</v>
      </c>
      <c r="D100" s="98">
        <v>0.48</v>
      </c>
      <c r="E100" s="98">
        <v>0.06</v>
      </c>
      <c r="F100" s="98">
        <v>1.5</v>
      </c>
      <c r="G100" s="19">
        <v>12.8</v>
      </c>
      <c r="H100" s="47" t="s">
        <v>31</v>
      </c>
    </row>
    <row r="101" spans="1:10" x14ac:dyDescent="0.2">
      <c r="A101" s="106"/>
      <c r="B101" s="12" t="s">
        <v>33</v>
      </c>
      <c r="C101" s="92">
        <v>50</v>
      </c>
      <c r="D101" s="26">
        <v>3.3</v>
      </c>
      <c r="E101" s="26">
        <v>0.6</v>
      </c>
      <c r="F101" s="26">
        <v>16.7</v>
      </c>
      <c r="G101" s="19">
        <v>87</v>
      </c>
      <c r="H101" s="47" t="s">
        <v>32</v>
      </c>
    </row>
    <row r="102" spans="1:10" x14ac:dyDescent="0.2">
      <c r="A102" s="106"/>
      <c r="B102" s="12" t="s">
        <v>69</v>
      </c>
      <c r="C102" s="92">
        <v>180</v>
      </c>
      <c r="D102" s="26">
        <v>0.25</v>
      </c>
      <c r="E102" s="26">
        <v>0.02</v>
      </c>
      <c r="F102" s="26">
        <v>23.17</v>
      </c>
      <c r="G102" s="19">
        <v>82.1</v>
      </c>
      <c r="H102" s="47" t="s">
        <v>68</v>
      </c>
    </row>
    <row r="103" spans="1:10" x14ac:dyDescent="0.2">
      <c r="A103" s="106" t="s">
        <v>36</v>
      </c>
      <c r="B103" s="107"/>
      <c r="C103" s="20">
        <f>SUM(C97:C102)</f>
        <v>690</v>
      </c>
      <c r="D103" s="20">
        <f t="shared" ref="D103:G103" si="19">SUM(D97:D102)</f>
        <v>22.58</v>
      </c>
      <c r="E103" s="20">
        <f t="shared" si="19"/>
        <v>21.29</v>
      </c>
      <c r="F103" s="20">
        <f t="shared" si="19"/>
        <v>94.65</v>
      </c>
      <c r="G103" s="20">
        <f t="shared" si="19"/>
        <v>664.78000000000009</v>
      </c>
      <c r="H103" s="48"/>
      <c r="J103" s="80"/>
    </row>
    <row r="104" spans="1:10" x14ac:dyDescent="0.2">
      <c r="A104" s="106" t="s">
        <v>37</v>
      </c>
      <c r="B104" s="12" t="s">
        <v>185</v>
      </c>
      <c r="C104" s="92">
        <v>80</v>
      </c>
      <c r="D104" s="26">
        <v>8.1</v>
      </c>
      <c r="E104" s="26">
        <v>4.62</v>
      </c>
      <c r="F104" s="26">
        <v>2.67</v>
      </c>
      <c r="G104" s="19">
        <v>188</v>
      </c>
      <c r="H104" s="47">
        <v>359</v>
      </c>
    </row>
    <row r="105" spans="1:10" s="6" customFormat="1" x14ac:dyDescent="0.2">
      <c r="A105" s="106"/>
      <c r="B105" s="12" t="s">
        <v>66</v>
      </c>
      <c r="C105" s="92">
        <v>130</v>
      </c>
      <c r="D105" s="26">
        <v>2.73</v>
      </c>
      <c r="E105" s="26">
        <v>5.72</v>
      </c>
      <c r="F105" s="26">
        <v>14.17</v>
      </c>
      <c r="G105" s="19">
        <v>8</v>
      </c>
      <c r="H105" s="47" t="s">
        <v>65</v>
      </c>
    </row>
    <row r="106" spans="1:10" x14ac:dyDescent="0.2">
      <c r="A106" s="106"/>
      <c r="B106" s="12" t="s">
        <v>17</v>
      </c>
      <c r="C106" s="19">
        <v>40</v>
      </c>
      <c r="D106" s="26">
        <v>1.52</v>
      </c>
      <c r="E106" s="26">
        <v>0.16</v>
      </c>
      <c r="F106" s="26">
        <v>9.84</v>
      </c>
      <c r="G106" s="19">
        <v>78.3</v>
      </c>
      <c r="H106" s="47" t="s">
        <v>16</v>
      </c>
    </row>
    <row r="107" spans="1:10" x14ac:dyDescent="0.2">
      <c r="A107" s="106"/>
      <c r="B107" s="12" t="s">
        <v>171</v>
      </c>
      <c r="C107" s="92">
        <v>180</v>
      </c>
      <c r="D107" s="26">
        <v>0.18</v>
      </c>
      <c r="E107" s="26">
        <v>0</v>
      </c>
      <c r="F107" s="26">
        <v>11.72</v>
      </c>
      <c r="G107" s="19">
        <v>22</v>
      </c>
      <c r="H107" s="47">
        <v>502</v>
      </c>
    </row>
    <row r="108" spans="1:10" x14ac:dyDescent="0.2">
      <c r="A108" s="106" t="s">
        <v>42</v>
      </c>
      <c r="B108" s="107"/>
      <c r="C108" s="20">
        <f>SUM(C104:C107)</f>
        <v>430</v>
      </c>
      <c r="D108" s="20">
        <f t="shared" ref="D108:G108" si="20">SUM(D104:D107)</f>
        <v>12.53</v>
      </c>
      <c r="E108" s="20">
        <f t="shared" si="20"/>
        <v>10.5</v>
      </c>
      <c r="F108" s="20">
        <f t="shared" si="20"/>
        <v>38.4</v>
      </c>
      <c r="G108" s="20">
        <f t="shared" si="20"/>
        <v>296.3</v>
      </c>
      <c r="H108" s="48"/>
    </row>
    <row r="109" spans="1:10" s="6" customFormat="1" x14ac:dyDescent="0.2">
      <c r="A109" s="106" t="s">
        <v>43</v>
      </c>
      <c r="B109" s="12" t="s">
        <v>77</v>
      </c>
      <c r="C109" s="92">
        <v>80</v>
      </c>
      <c r="D109" s="26">
        <v>6.43</v>
      </c>
      <c r="E109" s="26">
        <v>8.31</v>
      </c>
      <c r="F109" s="26">
        <v>48.38</v>
      </c>
      <c r="G109" s="19">
        <v>144.1</v>
      </c>
      <c r="H109" s="47" t="s">
        <v>76</v>
      </c>
    </row>
    <row r="110" spans="1:10" x14ac:dyDescent="0.2">
      <c r="A110" s="106"/>
      <c r="B110" s="12" t="s">
        <v>41</v>
      </c>
      <c r="C110" s="92">
        <v>180</v>
      </c>
      <c r="D110" s="26">
        <v>5.22</v>
      </c>
      <c r="E110" s="26">
        <v>4.5</v>
      </c>
      <c r="F110" s="26">
        <v>7.2</v>
      </c>
      <c r="G110" s="19">
        <v>98.2</v>
      </c>
      <c r="H110" s="47" t="s">
        <v>40</v>
      </c>
    </row>
    <row r="111" spans="1:10" x14ac:dyDescent="0.2">
      <c r="A111" s="106" t="s">
        <v>48</v>
      </c>
      <c r="B111" s="107"/>
      <c r="C111" s="20">
        <f>SUM(C109:C110)</f>
        <v>260</v>
      </c>
      <c r="D111" s="20">
        <f t="shared" ref="D111:G111" si="21">SUM(D109:D110)</f>
        <v>11.649999999999999</v>
      </c>
      <c r="E111" s="20">
        <f t="shared" si="21"/>
        <v>12.81</v>
      </c>
      <c r="F111" s="20">
        <f t="shared" si="21"/>
        <v>55.580000000000005</v>
      </c>
      <c r="G111" s="20">
        <f t="shared" si="21"/>
        <v>242.3</v>
      </c>
      <c r="H111" s="48"/>
    </row>
    <row r="112" spans="1:10" s="6" customFormat="1" x14ac:dyDescent="0.2">
      <c r="A112" s="124" t="s">
        <v>49</v>
      </c>
      <c r="B112" s="125"/>
      <c r="C112" s="21">
        <f>C111+C108+C103+C96+C94</f>
        <v>1940</v>
      </c>
      <c r="D112" s="21">
        <f t="shared" ref="D112:G112" si="22">D111+D108+D103+D96+D94</f>
        <v>57.64</v>
      </c>
      <c r="E112" s="21">
        <f t="shared" si="22"/>
        <v>54.08</v>
      </c>
      <c r="F112" s="21">
        <f t="shared" si="22"/>
        <v>258.73</v>
      </c>
      <c r="G112" s="21">
        <f t="shared" si="22"/>
        <v>1641.64</v>
      </c>
      <c r="H112" s="18"/>
    </row>
    <row r="113" spans="1:8" s="6" customFormat="1" ht="13.5" thickBot="1" x14ac:dyDescent="0.25"/>
    <row r="114" spans="1:8" s="6" customFormat="1" x14ac:dyDescent="0.2">
      <c r="A114" s="129" t="s">
        <v>91</v>
      </c>
      <c r="B114" s="130"/>
      <c r="C114" s="130"/>
      <c r="D114" s="130"/>
      <c r="E114" s="130"/>
      <c r="F114" s="130"/>
      <c r="G114" s="130"/>
      <c r="H114" s="131"/>
    </row>
    <row r="115" spans="1:8" x14ac:dyDescent="0.2">
      <c r="A115" s="124" t="s">
        <v>12</v>
      </c>
      <c r="B115" s="54" t="s">
        <v>93</v>
      </c>
      <c r="C115" s="92">
        <v>180</v>
      </c>
      <c r="D115" s="98">
        <v>5.74</v>
      </c>
      <c r="E115" s="98">
        <v>6.08</v>
      </c>
      <c r="F115" s="98">
        <v>33.46</v>
      </c>
      <c r="G115" s="19">
        <v>189.3</v>
      </c>
      <c r="H115" s="47" t="s">
        <v>92</v>
      </c>
    </row>
    <row r="116" spans="1:8" s="41" customFormat="1" x14ac:dyDescent="0.2">
      <c r="A116" s="132"/>
      <c r="B116" s="54" t="s">
        <v>82</v>
      </c>
      <c r="C116" s="92">
        <v>50</v>
      </c>
      <c r="D116" s="26">
        <v>6.38</v>
      </c>
      <c r="E116" s="26">
        <v>5.75</v>
      </c>
      <c r="F116" s="26">
        <v>0.38</v>
      </c>
      <c r="G116" s="19">
        <v>60.1</v>
      </c>
      <c r="H116" s="47" t="s">
        <v>81</v>
      </c>
    </row>
    <row r="117" spans="1:8" x14ac:dyDescent="0.2">
      <c r="A117" s="132"/>
      <c r="B117" s="54" t="s">
        <v>17</v>
      </c>
      <c r="C117" s="19">
        <v>40</v>
      </c>
      <c r="D117" s="98">
        <v>1.52</v>
      </c>
      <c r="E117" s="98">
        <v>0.16</v>
      </c>
      <c r="F117" s="98">
        <v>9.84</v>
      </c>
      <c r="G117" s="19">
        <v>78.3</v>
      </c>
      <c r="H117" s="47" t="s">
        <v>16</v>
      </c>
    </row>
    <row r="118" spans="1:8" x14ac:dyDescent="0.2">
      <c r="A118" s="133"/>
      <c r="B118" s="12" t="s">
        <v>108</v>
      </c>
      <c r="C118" s="92">
        <v>180</v>
      </c>
      <c r="D118" s="26">
        <v>5.22</v>
      </c>
      <c r="E118" s="26">
        <v>4.5</v>
      </c>
      <c r="F118" s="26">
        <v>8.64</v>
      </c>
      <c r="G118" s="19">
        <v>95.4</v>
      </c>
      <c r="H118" s="47" t="s">
        <v>107</v>
      </c>
    </row>
    <row r="119" spans="1:8" s="6" customFormat="1" x14ac:dyDescent="0.2">
      <c r="A119" s="139" t="s">
        <v>21</v>
      </c>
      <c r="B119" s="140"/>
      <c r="C119" s="20">
        <f>SUM(C115:C118)</f>
        <v>450</v>
      </c>
      <c r="D119" s="99">
        <f t="shared" ref="D119:G119" si="23">SUM(D115:D118)</f>
        <v>18.86</v>
      </c>
      <c r="E119" s="99">
        <f t="shared" si="23"/>
        <v>16.490000000000002</v>
      </c>
      <c r="F119" s="99">
        <f t="shared" si="23"/>
        <v>52.320000000000007</v>
      </c>
      <c r="G119" s="20">
        <f t="shared" si="23"/>
        <v>423.1</v>
      </c>
      <c r="H119" s="48"/>
    </row>
    <row r="120" spans="1:8" x14ac:dyDescent="0.2">
      <c r="A120" s="93" t="s">
        <v>22</v>
      </c>
      <c r="B120" s="54" t="s">
        <v>35</v>
      </c>
      <c r="C120" s="92">
        <v>160</v>
      </c>
      <c r="D120" s="98">
        <v>0.9</v>
      </c>
      <c r="E120" s="98">
        <v>0.18</v>
      </c>
      <c r="F120" s="98">
        <v>18.18</v>
      </c>
      <c r="G120" s="19">
        <v>78.5</v>
      </c>
      <c r="H120" s="47" t="s">
        <v>34</v>
      </c>
    </row>
    <row r="121" spans="1:8" s="6" customFormat="1" x14ac:dyDescent="0.2">
      <c r="A121" s="139" t="s">
        <v>25</v>
      </c>
      <c r="B121" s="140"/>
      <c r="C121" s="20">
        <f>C120</f>
        <v>160</v>
      </c>
      <c r="D121" s="99">
        <f t="shared" ref="D121:G121" si="24">D120</f>
        <v>0.9</v>
      </c>
      <c r="E121" s="99">
        <f t="shared" si="24"/>
        <v>0.18</v>
      </c>
      <c r="F121" s="99">
        <f t="shared" si="24"/>
        <v>18.18</v>
      </c>
      <c r="G121" s="20">
        <f t="shared" si="24"/>
        <v>78.5</v>
      </c>
      <c r="H121" s="48"/>
    </row>
    <row r="122" spans="1:8" x14ac:dyDescent="0.2">
      <c r="A122" s="124" t="s">
        <v>26</v>
      </c>
      <c r="B122" s="54" t="s">
        <v>95</v>
      </c>
      <c r="C122" s="92">
        <v>200</v>
      </c>
      <c r="D122" s="98">
        <v>7.8</v>
      </c>
      <c r="E122" s="98">
        <v>8.56</v>
      </c>
      <c r="F122" s="98">
        <v>17.2</v>
      </c>
      <c r="G122" s="19">
        <v>149.69999999999999</v>
      </c>
      <c r="H122" s="47" t="s">
        <v>94</v>
      </c>
    </row>
    <row r="123" spans="1:8" x14ac:dyDescent="0.2">
      <c r="A123" s="132"/>
      <c r="B123" s="54" t="s">
        <v>97</v>
      </c>
      <c r="C123" s="92">
        <v>70</v>
      </c>
      <c r="D123" s="98">
        <v>7.29</v>
      </c>
      <c r="E123" s="98">
        <v>17.43</v>
      </c>
      <c r="F123" s="98">
        <v>9.32</v>
      </c>
      <c r="G123" s="19">
        <v>198.4</v>
      </c>
      <c r="H123" s="47" t="s">
        <v>96</v>
      </c>
    </row>
    <row r="124" spans="1:8" x14ac:dyDescent="0.2">
      <c r="A124" s="132"/>
      <c r="B124" s="54" t="s">
        <v>166</v>
      </c>
      <c r="C124" s="92">
        <v>150</v>
      </c>
      <c r="D124" s="98">
        <v>6.7</v>
      </c>
      <c r="E124" s="98">
        <v>5.88</v>
      </c>
      <c r="F124" s="98">
        <v>30.09</v>
      </c>
      <c r="G124" s="19">
        <v>131.6</v>
      </c>
      <c r="H124" s="47" t="s">
        <v>13</v>
      </c>
    </row>
    <row r="125" spans="1:8" x14ac:dyDescent="0.2">
      <c r="A125" s="132"/>
      <c r="B125" s="54" t="s">
        <v>180</v>
      </c>
      <c r="C125" s="92">
        <v>60</v>
      </c>
      <c r="D125" s="98">
        <v>0.48</v>
      </c>
      <c r="E125" s="98">
        <v>0.06</v>
      </c>
      <c r="F125" s="98">
        <v>1.5</v>
      </c>
      <c r="G125" s="19">
        <v>12.8</v>
      </c>
      <c r="H125" s="47" t="s">
        <v>31</v>
      </c>
    </row>
    <row r="126" spans="1:8" x14ac:dyDescent="0.2">
      <c r="A126" s="132"/>
      <c r="B126" s="54" t="s">
        <v>33</v>
      </c>
      <c r="C126" s="92">
        <v>50</v>
      </c>
      <c r="D126" s="98">
        <v>3.3</v>
      </c>
      <c r="E126" s="98">
        <v>0.6</v>
      </c>
      <c r="F126" s="98">
        <v>16.7</v>
      </c>
      <c r="G126" s="19">
        <v>87</v>
      </c>
      <c r="H126" s="47" t="s">
        <v>32</v>
      </c>
    </row>
    <row r="127" spans="1:8" x14ac:dyDescent="0.2">
      <c r="A127" s="133"/>
      <c r="B127" s="54" t="s">
        <v>187</v>
      </c>
      <c r="C127" s="92">
        <v>180</v>
      </c>
      <c r="D127" s="98">
        <v>0.14000000000000001</v>
      </c>
      <c r="E127" s="98">
        <v>0.14000000000000001</v>
      </c>
      <c r="F127" s="98">
        <v>15.21</v>
      </c>
      <c r="G127" s="19">
        <v>82.8</v>
      </c>
      <c r="H127" s="47" t="s">
        <v>63</v>
      </c>
    </row>
    <row r="128" spans="1:8" s="6" customFormat="1" x14ac:dyDescent="0.2">
      <c r="A128" s="139" t="s">
        <v>36</v>
      </c>
      <c r="B128" s="140"/>
      <c r="C128" s="20">
        <f>SUM(C122:C127)</f>
        <v>710</v>
      </c>
      <c r="D128" s="99">
        <f t="shared" ref="D128:G128" si="25">SUM(D122:D127)</f>
        <v>25.71</v>
      </c>
      <c r="E128" s="99">
        <f t="shared" si="25"/>
        <v>32.67</v>
      </c>
      <c r="F128" s="99">
        <f t="shared" si="25"/>
        <v>90.02000000000001</v>
      </c>
      <c r="G128" s="20">
        <f t="shared" si="25"/>
        <v>662.3</v>
      </c>
      <c r="H128" s="48"/>
    </row>
    <row r="129" spans="1:11" x14ac:dyDescent="0.2">
      <c r="A129" s="124" t="s">
        <v>37</v>
      </c>
      <c r="B129" s="54" t="s">
        <v>177</v>
      </c>
      <c r="C129" s="92">
        <v>180</v>
      </c>
      <c r="D129" s="98">
        <v>10.5</v>
      </c>
      <c r="E129" s="98">
        <v>8.52</v>
      </c>
      <c r="F129" s="98">
        <v>18.55</v>
      </c>
      <c r="G129" s="19">
        <v>328.1</v>
      </c>
      <c r="H129" s="47" t="s">
        <v>98</v>
      </c>
    </row>
    <row r="130" spans="1:11" x14ac:dyDescent="0.2">
      <c r="A130" s="132"/>
      <c r="B130" s="54" t="s">
        <v>180</v>
      </c>
      <c r="C130" s="92">
        <v>60</v>
      </c>
      <c r="D130" s="98">
        <v>0.48</v>
      </c>
      <c r="E130" s="98">
        <v>0.06</v>
      </c>
      <c r="F130" s="98">
        <v>1.5</v>
      </c>
      <c r="G130" s="19">
        <v>14.4</v>
      </c>
      <c r="H130" s="47" t="s">
        <v>31</v>
      </c>
    </row>
    <row r="131" spans="1:11" x14ac:dyDescent="0.2">
      <c r="A131" s="132"/>
      <c r="B131" s="54" t="s">
        <v>17</v>
      </c>
      <c r="C131" s="19">
        <v>40</v>
      </c>
      <c r="D131" s="98">
        <v>1.52</v>
      </c>
      <c r="E131" s="98">
        <v>0.16</v>
      </c>
      <c r="F131" s="98">
        <v>9.84</v>
      </c>
      <c r="G131" s="19">
        <v>78.3</v>
      </c>
      <c r="H131" s="47" t="s">
        <v>16</v>
      </c>
    </row>
    <row r="132" spans="1:11" x14ac:dyDescent="0.2">
      <c r="A132" s="133"/>
      <c r="B132" s="12" t="s">
        <v>171</v>
      </c>
      <c r="C132" s="92">
        <v>180</v>
      </c>
      <c r="D132" s="26">
        <v>0.18</v>
      </c>
      <c r="E132" s="26">
        <v>0</v>
      </c>
      <c r="F132" s="26">
        <v>11.72</v>
      </c>
      <c r="G132" s="19">
        <v>22</v>
      </c>
      <c r="H132" s="47">
        <v>502</v>
      </c>
    </row>
    <row r="133" spans="1:11" s="6" customFormat="1" x14ac:dyDescent="0.2">
      <c r="A133" s="139" t="s">
        <v>42</v>
      </c>
      <c r="B133" s="140"/>
      <c r="C133" s="99">
        <f>SUM(C129:C132)</f>
        <v>460</v>
      </c>
      <c r="D133" s="99">
        <f t="shared" ref="D133:G133" si="26">SUM(D129:D132)</f>
        <v>12.68</v>
      </c>
      <c r="E133" s="99">
        <f t="shared" si="26"/>
        <v>8.74</v>
      </c>
      <c r="F133" s="99">
        <f t="shared" si="26"/>
        <v>41.61</v>
      </c>
      <c r="G133" s="20">
        <f t="shared" si="26"/>
        <v>442.8</v>
      </c>
      <c r="H133" s="48"/>
    </row>
    <row r="134" spans="1:11" ht="25.5" x14ac:dyDescent="0.2">
      <c r="A134" s="124" t="s">
        <v>43</v>
      </c>
      <c r="B134" s="54" t="s">
        <v>176</v>
      </c>
      <c r="C134" s="97">
        <v>80</v>
      </c>
      <c r="D134" s="98">
        <v>4.8</v>
      </c>
      <c r="E134" s="98">
        <v>4.26</v>
      </c>
      <c r="F134" s="98">
        <v>48.8</v>
      </c>
      <c r="G134" s="19">
        <v>190.5</v>
      </c>
      <c r="H134" s="47" t="s">
        <v>99</v>
      </c>
    </row>
    <row r="135" spans="1:11" x14ac:dyDescent="0.2">
      <c r="A135" s="133"/>
      <c r="B135" s="54" t="s">
        <v>41</v>
      </c>
      <c r="C135" s="97">
        <v>180</v>
      </c>
      <c r="D135" s="98">
        <v>5.22</v>
      </c>
      <c r="E135" s="98">
        <v>4.5</v>
      </c>
      <c r="F135" s="98">
        <v>7.2</v>
      </c>
      <c r="G135" s="19">
        <v>98.2</v>
      </c>
      <c r="H135" s="47" t="s">
        <v>40</v>
      </c>
    </row>
    <row r="136" spans="1:11" s="6" customFormat="1" x14ac:dyDescent="0.2">
      <c r="A136" s="139" t="s">
        <v>48</v>
      </c>
      <c r="B136" s="140"/>
      <c r="C136" s="99">
        <f>SUM(C134:C135)</f>
        <v>260</v>
      </c>
      <c r="D136" s="99">
        <f t="shared" ref="D136:G136" si="27">SUM(D134:D135)</f>
        <v>10.02</v>
      </c>
      <c r="E136" s="99">
        <f t="shared" si="27"/>
        <v>8.76</v>
      </c>
      <c r="F136" s="99">
        <f t="shared" si="27"/>
        <v>56</v>
      </c>
      <c r="G136" s="99">
        <f t="shared" si="27"/>
        <v>288.7</v>
      </c>
      <c r="H136" s="48"/>
    </row>
    <row r="137" spans="1:11" s="6" customFormat="1" ht="13.5" thickBot="1" x14ac:dyDescent="0.25">
      <c r="A137" s="145" t="s">
        <v>49</v>
      </c>
      <c r="B137" s="146"/>
      <c r="C137" s="100">
        <f>C136+C133+C128+C121+C119</f>
        <v>2040</v>
      </c>
      <c r="D137" s="100">
        <f t="shared" ref="D137:G137" si="28">D136+D133+D128+D121+D119</f>
        <v>68.169999999999987</v>
      </c>
      <c r="E137" s="100">
        <f t="shared" si="28"/>
        <v>66.84</v>
      </c>
      <c r="F137" s="100">
        <f t="shared" si="28"/>
        <v>258.13</v>
      </c>
      <c r="G137" s="100">
        <f t="shared" si="28"/>
        <v>1895.4</v>
      </c>
      <c r="H137" s="101"/>
    </row>
    <row r="138" spans="1:11" s="6" customFormat="1" x14ac:dyDescent="0.2">
      <c r="A138" s="126" t="s">
        <v>100</v>
      </c>
      <c r="B138" s="127"/>
      <c r="C138" s="127"/>
      <c r="D138" s="127"/>
      <c r="E138" s="127"/>
      <c r="F138" s="127"/>
      <c r="G138" s="127"/>
      <c r="H138" s="128"/>
    </row>
    <row r="139" spans="1:11" x14ac:dyDescent="0.2">
      <c r="A139" s="106" t="s">
        <v>12</v>
      </c>
      <c r="B139" s="12" t="s">
        <v>106</v>
      </c>
      <c r="C139" s="92">
        <v>180</v>
      </c>
      <c r="D139" s="26">
        <v>7.13</v>
      </c>
      <c r="E139" s="26">
        <v>6.48</v>
      </c>
      <c r="F139" s="26">
        <v>33.35</v>
      </c>
      <c r="G139" s="19">
        <v>193.86</v>
      </c>
      <c r="H139" s="47" t="s">
        <v>105</v>
      </c>
    </row>
    <row r="140" spans="1:11" x14ac:dyDescent="0.2">
      <c r="A140" s="106"/>
      <c r="B140" s="12" t="s">
        <v>17</v>
      </c>
      <c r="C140" s="19">
        <v>40</v>
      </c>
      <c r="D140" s="26">
        <v>1.52</v>
      </c>
      <c r="E140" s="26">
        <v>0.16</v>
      </c>
      <c r="F140" s="26">
        <v>9.84</v>
      </c>
      <c r="G140" s="19">
        <v>78.3</v>
      </c>
      <c r="H140" s="47" t="s">
        <v>16</v>
      </c>
      <c r="K140" s="52"/>
    </row>
    <row r="141" spans="1:11" x14ac:dyDescent="0.2">
      <c r="A141" s="106"/>
      <c r="B141" s="12" t="s">
        <v>19</v>
      </c>
      <c r="C141" s="92">
        <v>10</v>
      </c>
      <c r="D141" s="26">
        <v>0.05</v>
      </c>
      <c r="E141" s="26">
        <v>8.25</v>
      </c>
      <c r="F141" s="26">
        <v>0.08</v>
      </c>
      <c r="G141" s="19">
        <v>66.2</v>
      </c>
      <c r="H141" s="47" t="s">
        <v>18</v>
      </c>
    </row>
    <row r="142" spans="1:11" x14ac:dyDescent="0.2">
      <c r="A142" s="106"/>
      <c r="B142" s="12" t="s">
        <v>164</v>
      </c>
      <c r="C142" s="92">
        <v>180</v>
      </c>
      <c r="D142" s="26">
        <v>0.18</v>
      </c>
      <c r="E142" s="26">
        <v>0</v>
      </c>
      <c r="F142" s="26">
        <v>11.72</v>
      </c>
      <c r="G142" s="19">
        <v>20</v>
      </c>
      <c r="H142" s="47" t="s">
        <v>55</v>
      </c>
    </row>
    <row r="143" spans="1:11" s="6" customFormat="1" x14ac:dyDescent="0.2">
      <c r="A143" s="106" t="s">
        <v>21</v>
      </c>
      <c r="B143" s="107"/>
      <c r="C143" s="20">
        <f>SUM(C139:C142)</f>
        <v>410</v>
      </c>
      <c r="D143" s="20">
        <f t="shared" ref="D143:G143" si="29">SUM(D139:D142)</f>
        <v>8.8800000000000008</v>
      </c>
      <c r="E143" s="20">
        <f t="shared" si="29"/>
        <v>14.89</v>
      </c>
      <c r="F143" s="20">
        <f t="shared" si="29"/>
        <v>54.989999999999995</v>
      </c>
      <c r="G143" s="20">
        <f t="shared" si="29"/>
        <v>358.36</v>
      </c>
      <c r="H143" s="48"/>
    </row>
    <row r="144" spans="1:11" x14ac:dyDescent="0.2">
      <c r="A144" s="16" t="s">
        <v>22</v>
      </c>
      <c r="B144" s="12" t="s">
        <v>24</v>
      </c>
      <c r="C144" s="92">
        <v>150</v>
      </c>
      <c r="D144" s="26">
        <v>0.48</v>
      </c>
      <c r="E144" s="26">
        <v>0.48</v>
      </c>
      <c r="F144" s="26">
        <v>11.76</v>
      </c>
      <c r="G144" s="19">
        <v>90.1</v>
      </c>
      <c r="H144" s="47" t="s">
        <v>23</v>
      </c>
    </row>
    <row r="145" spans="1:8" s="6" customFormat="1" x14ac:dyDescent="0.2">
      <c r="A145" s="106" t="s">
        <v>25</v>
      </c>
      <c r="B145" s="107"/>
      <c r="C145" s="20">
        <f>C144</f>
        <v>150</v>
      </c>
      <c r="D145" s="20">
        <f t="shared" ref="D145:G145" si="30">D144</f>
        <v>0.48</v>
      </c>
      <c r="E145" s="20">
        <f t="shared" si="30"/>
        <v>0.48</v>
      </c>
      <c r="F145" s="20">
        <f t="shared" si="30"/>
        <v>11.76</v>
      </c>
      <c r="G145" s="20">
        <f t="shared" si="30"/>
        <v>90.1</v>
      </c>
      <c r="H145" s="48"/>
    </row>
    <row r="146" spans="1:8" x14ac:dyDescent="0.2">
      <c r="A146" s="106" t="s">
        <v>26</v>
      </c>
      <c r="B146" s="12" t="s">
        <v>102</v>
      </c>
      <c r="C146" s="92">
        <v>200</v>
      </c>
      <c r="D146" s="26">
        <v>1.7</v>
      </c>
      <c r="E146" s="26">
        <v>4.08</v>
      </c>
      <c r="F146" s="26">
        <v>11.64</v>
      </c>
      <c r="G146" s="19">
        <v>121.9</v>
      </c>
      <c r="H146" s="47" t="s">
        <v>101</v>
      </c>
    </row>
    <row r="147" spans="1:8" x14ac:dyDescent="0.2">
      <c r="A147" s="106"/>
      <c r="B147" s="12" t="s">
        <v>66</v>
      </c>
      <c r="C147" s="92">
        <v>130</v>
      </c>
      <c r="D147" s="26">
        <v>2.73</v>
      </c>
      <c r="E147" s="26">
        <v>5.72</v>
      </c>
      <c r="F147" s="26">
        <v>14.17</v>
      </c>
      <c r="G147" s="19">
        <v>182.3</v>
      </c>
      <c r="H147" s="47" t="s">
        <v>65</v>
      </c>
    </row>
    <row r="148" spans="1:8" x14ac:dyDescent="0.2">
      <c r="A148" s="106"/>
      <c r="B148" s="12" t="s">
        <v>104</v>
      </c>
      <c r="C148" s="92">
        <v>70</v>
      </c>
      <c r="D148" s="26">
        <v>7.89</v>
      </c>
      <c r="E148" s="26">
        <v>17.420000000000002</v>
      </c>
      <c r="F148" s="26">
        <v>1.4</v>
      </c>
      <c r="G148" s="19">
        <v>174.3</v>
      </c>
      <c r="H148" s="47" t="s">
        <v>103</v>
      </c>
    </row>
    <row r="149" spans="1:8" x14ac:dyDescent="0.2">
      <c r="A149" s="106"/>
      <c r="B149" s="12" t="s">
        <v>180</v>
      </c>
      <c r="C149" s="92">
        <v>60</v>
      </c>
      <c r="D149" s="26">
        <v>0.66</v>
      </c>
      <c r="E149" s="26">
        <v>0.12</v>
      </c>
      <c r="F149" s="26">
        <v>2.2799999999999998</v>
      </c>
      <c r="G149" s="19">
        <v>12.8</v>
      </c>
      <c r="H149" s="47" t="s">
        <v>31</v>
      </c>
    </row>
    <row r="150" spans="1:8" x14ac:dyDescent="0.2">
      <c r="A150" s="106"/>
      <c r="B150" s="12" t="s">
        <v>33</v>
      </c>
      <c r="C150" s="92">
        <v>50</v>
      </c>
      <c r="D150" s="26">
        <v>3.3</v>
      </c>
      <c r="E150" s="26">
        <v>0.6</v>
      </c>
      <c r="F150" s="26">
        <v>16.7</v>
      </c>
      <c r="G150" s="19">
        <v>87</v>
      </c>
      <c r="H150" s="47" t="s">
        <v>32</v>
      </c>
    </row>
    <row r="151" spans="1:8" x14ac:dyDescent="0.2">
      <c r="A151" s="106"/>
      <c r="B151" s="12" t="s">
        <v>69</v>
      </c>
      <c r="C151" s="92">
        <v>180</v>
      </c>
      <c r="D151" s="26">
        <v>0.25</v>
      </c>
      <c r="E151" s="26">
        <v>0.02</v>
      </c>
      <c r="F151" s="26">
        <v>23.17</v>
      </c>
      <c r="G151" s="19">
        <v>82.1</v>
      </c>
      <c r="H151" s="47" t="s">
        <v>68</v>
      </c>
    </row>
    <row r="152" spans="1:8" s="6" customFormat="1" x14ac:dyDescent="0.2">
      <c r="A152" s="106" t="s">
        <v>36</v>
      </c>
      <c r="B152" s="107"/>
      <c r="C152" s="20">
        <f>SUM(C146:C151)</f>
        <v>690</v>
      </c>
      <c r="D152" s="20">
        <f t="shared" ref="D152:G152" si="31">SUM(D146:D151)</f>
        <v>16.53</v>
      </c>
      <c r="E152" s="20">
        <f t="shared" si="31"/>
        <v>27.960000000000004</v>
      </c>
      <c r="F152" s="20">
        <f t="shared" si="31"/>
        <v>69.36</v>
      </c>
      <c r="G152" s="20">
        <f t="shared" si="31"/>
        <v>660.40000000000009</v>
      </c>
      <c r="H152" s="48"/>
    </row>
    <row r="153" spans="1:8" x14ac:dyDescent="0.2">
      <c r="A153" s="106" t="s">
        <v>37</v>
      </c>
      <c r="B153" s="12" t="s">
        <v>39</v>
      </c>
      <c r="C153" s="92">
        <v>100</v>
      </c>
      <c r="D153" s="26">
        <v>8.6199999999999992</v>
      </c>
      <c r="E153" s="26">
        <v>13.38</v>
      </c>
      <c r="F153" s="26">
        <v>2.31</v>
      </c>
      <c r="G153" s="19">
        <v>310.5</v>
      </c>
      <c r="H153" s="47" t="s">
        <v>38</v>
      </c>
    </row>
    <row r="154" spans="1:8" x14ac:dyDescent="0.2">
      <c r="A154" s="106"/>
      <c r="B154" s="12" t="s">
        <v>17</v>
      </c>
      <c r="C154" s="19">
        <v>40</v>
      </c>
      <c r="D154" s="26">
        <v>1.52</v>
      </c>
      <c r="E154" s="26">
        <v>0.16</v>
      </c>
      <c r="F154" s="26">
        <v>9.84</v>
      </c>
      <c r="G154" s="19">
        <v>78.3</v>
      </c>
      <c r="H154" s="47" t="s">
        <v>16</v>
      </c>
    </row>
    <row r="155" spans="1:8" s="41" customFormat="1" ht="25.5" x14ac:dyDescent="0.2">
      <c r="A155" s="106"/>
      <c r="B155" s="12" t="s">
        <v>15</v>
      </c>
      <c r="C155" s="92">
        <v>60</v>
      </c>
      <c r="D155" s="26">
        <v>1.1399999999999999</v>
      </c>
      <c r="E155" s="26">
        <v>5.34</v>
      </c>
      <c r="F155" s="26">
        <v>38.6</v>
      </c>
      <c r="G155" s="19">
        <v>35.1</v>
      </c>
      <c r="H155" s="47" t="s">
        <v>14</v>
      </c>
    </row>
    <row r="156" spans="1:8" x14ac:dyDescent="0.2">
      <c r="A156" s="106"/>
      <c r="B156" s="12" t="s">
        <v>108</v>
      </c>
      <c r="C156" s="92">
        <v>180</v>
      </c>
      <c r="D156" s="26">
        <v>5.22</v>
      </c>
      <c r="E156" s="26">
        <v>4.5</v>
      </c>
      <c r="F156" s="26">
        <v>8.64</v>
      </c>
      <c r="G156" s="19">
        <v>95.4</v>
      </c>
      <c r="H156" s="47" t="s">
        <v>107</v>
      </c>
    </row>
    <row r="157" spans="1:8" s="6" customFormat="1" x14ac:dyDescent="0.2">
      <c r="A157" s="106" t="s">
        <v>42</v>
      </c>
      <c r="B157" s="107"/>
      <c r="C157" s="20">
        <f>SUM(C153:C156)</f>
        <v>380</v>
      </c>
      <c r="D157" s="20">
        <f t="shared" ref="D157:G157" si="32">SUM(D153:D156)</f>
        <v>16.5</v>
      </c>
      <c r="E157" s="20">
        <f t="shared" si="32"/>
        <v>23.380000000000003</v>
      </c>
      <c r="F157" s="20">
        <f t="shared" si="32"/>
        <v>59.39</v>
      </c>
      <c r="G157" s="20">
        <f t="shared" si="32"/>
        <v>519.30000000000007</v>
      </c>
      <c r="H157" s="48"/>
    </row>
    <row r="158" spans="1:8" x14ac:dyDescent="0.2">
      <c r="A158" s="106" t="s">
        <v>43</v>
      </c>
      <c r="B158" s="12" t="s">
        <v>110</v>
      </c>
      <c r="C158" s="92">
        <v>70</v>
      </c>
      <c r="D158" s="26">
        <v>6.72</v>
      </c>
      <c r="E158" s="26">
        <v>1.54</v>
      </c>
      <c r="F158" s="26">
        <v>39.340000000000003</v>
      </c>
      <c r="G158" s="19">
        <v>160.1</v>
      </c>
      <c r="H158" s="47" t="s">
        <v>109</v>
      </c>
    </row>
    <row r="159" spans="1:8" x14ac:dyDescent="0.2">
      <c r="A159" s="106"/>
      <c r="B159" s="12" t="s">
        <v>41</v>
      </c>
      <c r="C159" s="92">
        <v>180</v>
      </c>
      <c r="D159" s="26">
        <v>5.22</v>
      </c>
      <c r="E159" s="26">
        <v>4.5</v>
      </c>
      <c r="F159" s="26">
        <v>7.2</v>
      </c>
      <c r="G159" s="19">
        <v>98.2</v>
      </c>
      <c r="H159" s="47" t="s">
        <v>40</v>
      </c>
    </row>
    <row r="160" spans="1:8" s="6" customFormat="1" x14ac:dyDescent="0.2">
      <c r="A160" s="106" t="s">
        <v>48</v>
      </c>
      <c r="B160" s="107"/>
      <c r="C160" s="20">
        <f>SUM(C158:C159)</f>
        <v>250</v>
      </c>
      <c r="D160" s="20">
        <f t="shared" ref="D160:G160" si="33">SUM(D158:D159)</f>
        <v>11.94</v>
      </c>
      <c r="E160" s="20">
        <f t="shared" si="33"/>
        <v>6.04</v>
      </c>
      <c r="F160" s="20">
        <f t="shared" si="33"/>
        <v>46.540000000000006</v>
      </c>
      <c r="G160" s="20">
        <f t="shared" si="33"/>
        <v>258.3</v>
      </c>
      <c r="H160" s="48"/>
    </row>
    <row r="161" spans="1:8" s="6" customFormat="1" ht="13.5" thickBot="1" x14ac:dyDescent="0.25">
      <c r="A161" s="124" t="s">
        <v>49</v>
      </c>
      <c r="B161" s="125"/>
      <c r="C161" s="21">
        <f>C160+C157+C152+C145+C143</f>
        <v>1880</v>
      </c>
      <c r="D161" s="21">
        <f t="shared" ref="D161:G161" si="34">D160+D157+D152+D145+D143</f>
        <v>54.33</v>
      </c>
      <c r="E161" s="21">
        <f t="shared" si="34"/>
        <v>72.75</v>
      </c>
      <c r="F161" s="21">
        <f t="shared" si="34"/>
        <v>242.04000000000002</v>
      </c>
      <c r="G161" s="21">
        <f t="shared" si="34"/>
        <v>1886.46</v>
      </c>
      <c r="H161" s="18"/>
    </row>
    <row r="162" spans="1:8" s="6" customFormat="1" x14ac:dyDescent="0.2">
      <c r="A162" s="126" t="s">
        <v>111</v>
      </c>
      <c r="B162" s="127"/>
      <c r="C162" s="127"/>
      <c r="D162" s="127"/>
      <c r="E162" s="127"/>
      <c r="F162" s="127"/>
      <c r="G162" s="127"/>
      <c r="H162" s="128"/>
    </row>
    <row r="163" spans="1:8" x14ac:dyDescent="0.2">
      <c r="A163" s="106" t="s">
        <v>12</v>
      </c>
      <c r="B163" s="12" t="s">
        <v>113</v>
      </c>
      <c r="C163" s="92">
        <v>180</v>
      </c>
      <c r="D163" s="26">
        <v>4.99</v>
      </c>
      <c r="E163" s="26">
        <v>7.76</v>
      </c>
      <c r="F163" s="26">
        <v>29.16</v>
      </c>
      <c r="G163" s="19">
        <v>147.30000000000001</v>
      </c>
      <c r="H163" s="47" t="s">
        <v>112</v>
      </c>
    </row>
    <row r="164" spans="1:8" x14ac:dyDescent="0.2">
      <c r="A164" s="106"/>
      <c r="B164" s="12" t="s">
        <v>17</v>
      </c>
      <c r="C164" s="19">
        <v>40</v>
      </c>
      <c r="D164" s="26">
        <v>1.52</v>
      </c>
      <c r="E164" s="26">
        <v>0.16</v>
      </c>
      <c r="F164" s="26">
        <v>9.84</v>
      </c>
      <c r="G164" s="19">
        <v>78.3</v>
      </c>
      <c r="H164" s="47" t="s">
        <v>16</v>
      </c>
    </row>
    <row r="165" spans="1:8" x14ac:dyDescent="0.2">
      <c r="A165" s="106"/>
      <c r="B165" s="12" t="s">
        <v>19</v>
      </c>
      <c r="C165" s="92">
        <v>10</v>
      </c>
      <c r="D165" s="26">
        <v>0.05</v>
      </c>
      <c r="E165" s="26">
        <v>8.25</v>
      </c>
      <c r="F165" s="26">
        <v>0.08</v>
      </c>
      <c r="G165" s="19">
        <v>66.2</v>
      </c>
      <c r="H165" s="47" t="s">
        <v>18</v>
      </c>
    </row>
    <row r="166" spans="1:8" x14ac:dyDescent="0.2">
      <c r="A166" s="106"/>
      <c r="B166" s="12" t="s">
        <v>168</v>
      </c>
      <c r="C166" s="92">
        <v>15</v>
      </c>
      <c r="D166" s="26">
        <v>3.84</v>
      </c>
      <c r="E166" s="26">
        <v>3.92</v>
      </c>
      <c r="F166" s="26">
        <v>0</v>
      </c>
      <c r="G166" s="19">
        <v>51.45</v>
      </c>
      <c r="H166" s="47" t="s">
        <v>54</v>
      </c>
    </row>
    <row r="167" spans="1:8" x14ac:dyDescent="0.2">
      <c r="A167" s="106"/>
      <c r="B167" s="12" t="s">
        <v>163</v>
      </c>
      <c r="C167" s="92">
        <v>180</v>
      </c>
      <c r="D167" s="26">
        <v>0.18</v>
      </c>
      <c r="E167" s="26">
        <v>0</v>
      </c>
      <c r="F167" s="26">
        <v>11.72</v>
      </c>
      <c r="G167" s="19">
        <v>22</v>
      </c>
      <c r="H167" s="47">
        <v>503</v>
      </c>
    </row>
    <row r="168" spans="1:8" s="6" customFormat="1" x14ac:dyDescent="0.2">
      <c r="A168" s="106" t="s">
        <v>21</v>
      </c>
      <c r="B168" s="107"/>
      <c r="C168" s="20">
        <f>SUM(C163:C167)</f>
        <v>425</v>
      </c>
      <c r="D168" s="20">
        <f t="shared" ref="D168:G168" si="35">SUM(D163:D167)</f>
        <v>10.579999999999998</v>
      </c>
      <c r="E168" s="20">
        <f t="shared" si="35"/>
        <v>20.090000000000003</v>
      </c>
      <c r="F168" s="20">
        <f t="shared" si="35"/>
        <v>50.8</v>
      </c>
      <c r="G168" s="20">
        <f t="shared" si="35"/>
        <v>365.25</v>
      </c>
      <c r="H168" s="48"/>
    </row>
    <row r="169" spans="1:8" x14ac:dyDescent="0.2">
      <c r="A169" s="16" t="s">
        <v>22</v>
      </c>
      <c r="B169" s="12" t="s">
        <v>35</v>
      </c>
      <c r="C169" s="92">
        <v>160</v>
      </c>
      <c r="D169" s="26">
        <v>0.9</v>
      </c>
      <c r="E169" s="26">
        <v>0.18</v>
      </c>
      <c r="F169" s="26">
        <v>18.18</v>
      </c>
      <c r="G169" s="19">
        <v>78.5</v>
      </c>
      <c r="H169" s="47" t="s">
        <v>34</v>
      </c>
    </row>
    <row r="170" spans="1:8" s="6" customFormat="1" x14ac:dyDescent="0.2">
      <c r="A170" s="106" t="s">
        <v>25</v>
      </c>
      <c r="B170" s="107"/>
      <c r="C170" s="20">
        <f>C169</f>
        <v>160</v>
      </c>
      <c r="D170" s="20">
        <f t="shared" ref="D170:G170" si="36">D169</f>
        <v>0.9</v>
      </c>
      <c r="E170" s="20">
        <f t="shared" si="36"/>
        <v>0.18</v>
      </c>
      <c r="F170" s="20">
        <f t="shared" si="36"/>
        <v>18.18</v>
      </c>
      <c r="G170" s="20">
        <f t="shared" si="36"/>
        <v>78.5</v>
      </c>
      <c r="H170" s="48"/>
    </row>
    <row r="171" spans="1:8" x14ac:dyDescent="0.2">
      <c r="A171" s="106" t="s">
        <v>26</v>
      </c>
      <c r="B171" s="12" t="s">
        <v>115</v>
      </c>
      <c r="C171" s="92">
        <v>200</v>
      </c>
      <c r="D171" s="26">
        <v>7.88</v>
      </c>
      <c r="E171" s="26">
        <v>3.86</v>
      </c>
      <c r="F171" s="26">
        <v>12.12</v>
      </c>
      <c r="G171" s="19">
        <v>131.9</v>
      </c>
      <c r="H171" s="47" t="s">
        <v>114</v>
      </c>
    </row>
    <row r="172" spans="1:8" x14ac:dyDescent="0.2">
      <c r="A172" s="106"/>
      <c r="B172" s="12" t="s">
        <v>60</v>
      </c>
      <c r="C172" s="92">
        <v>80</v>
      </c>
      <c r="D172" s="26">
        <v>9.39</v>
      </c>
      <c r="E172" s="26">
        <v>19.100000000000001</v>
      </c>
      <c r="F172" s="26">
        <v>12.78</v>
      </c>
      <c r="G172" s="19">
        <v>178.6</v>
      </c>
      <c r="H172" s="47" t="s">
        <v>59</v>
      </c>
    </row>
    <row r="173" spans="1:8" x14ac:dyDescent="0.2">
      <c r="A173" s="106"/>
      <c r="B173" s="12" t="s">
        <v>117</v>
      </c>
      <c r="C173" s="92">
        <v>130</v>
      </c>
      <c r="D173" s="26">
        <v>4.8099999999999996</v>
      </c>
      <c r="E173" s="26">
        <v>4.68</v>
      </c>
      <c r="F173" s="26">
        <v>5.07</v>
      </c>
      <c r="G173" s="19">
        <v>99.3</v>
      </c>
      <c r="H173" s="47" t="s">
        <v>116</v>
      </c>
    </row>
    <row r="174" spans="1:8" x14ac:dyDescent="0.2">
      <c r="A174" s="106"/>
      <c r="B174" s="12" t="s">
        <v>17</v>
      </c>
      <c r="C174" s="19">
        <v>40</v>
      </c>
      <c r="D174" s="26">
        <v>1.52</v>
      </c>
      <c r="E174" s="26">
        <v>0.16</v>
      </c>
      <c r="F174" s="26">
        <v>9.84</v>
      </c>
      <c r="G174" s="19">
        <v>78.3</v>
      </c>
      <c r="H174" s="47" t="s">
        <v>16</v>
      </c>
    </row>
    <row r="175" spans="1:8" x14ac:dyDescent="0.2">
      <c r="A175" s="106"/>
      <c r="B175" s="12" t="s">
        <v>33</v>
      </c>
      <c r="C175" s="92">
        <v>50</v>
      </c>
      <c r="D175" s="26">
        <v>3.3</v>
      </c>
      <c r="E175" s="26">
        <v>0.6</v>
      </c>
      <c r="F175" s="26">
        <v>16.7</v>
      </c>
      <c r="G175" s="19">
        <v>87</v>
      </c>
      <c r="H175" s="47" t="s">
        <v>32</v>
      </c>
    </row>
    <row r="176" spans="1:8" x14ac:dyDescent="0.2">
      <c r="A176" s="106"/>
      <c r="B176" s="54" t="s">
        <v>47</v>
      </c>
      <c r="C176" s="92">
        <v>180</v>
      </c>
      <c r="D176" s="26">
        <v>0.45</v>
      </c>
      <c r="E176" s="26">
        <v>0</v>
      </c>
      <c r="F176" s="26">
        <v>24.3</v>
      </c>
      <c r="G176" s="19">
        <v>82.8</v>
      </c>
      <c r="H176" s="47" t="s">
        <v>46</v>
      </c>
    </row>
    <row r="177" spans="1:8" s="6" customFormat="1" x14ac:dyDescent="0.2">
      <c r="A177" s="106" t="s">
        <v>36</v>
      </c>
      <c r="B177" s="107"/>
      <c r="C177" s="20">
        <f>SUM(C171:C176)</f>
        <v>680</v>
      </c>
      <c r="D177" s="20">
        <f t="shared" ref="D177:G177" si="37">SUM(D171:D176)</f>
        <v>27.349999999999998</v>
      </c>
      <c r="E177" s="20">
        <f t="shared" si="37"/>
        <v>28.400000000000002</v>
      </c>
      <c r="F177" s="20">
        <f t="shared" si="37"/>
        <v>80.81</v>
      </c>
      <c r="G177" s="20">
        <f t="shared" si="37"/>
        <v>657.9</v>
      </c>
      <c r="H177" s="48"/>
    </row>
    <row r="178" spans="1:8" x14ac:dyDescent="0.2">
      <c r="A178" s="106" t="s">
        <v>37</v>
      </c>
      <c r="B178" s="12" t="s">
        <v>119</v>
      </c>
      <c r="C178" s="92">
        <v>150</v>
      </c>
      <c r="D178" s="26">
        <v>21.21</v>
      </c>
      <c r="E178" s="26">
        <v>16.14</v>
      </c>
      <c r="F178" s="26">
        <v>20.51</v>
      </c>
      <c r="G178" s="19">
        <v>312.14999999999998</v>
      </c>
      <c r="H178" s="47" t="s">
        <v>118</v>
      </c>
    </row>
    <row r="179" spans="1:8" x14ac:dyDescent="0.2">
      <c r="A179" s="106"/>
      <c r="B179" s="12" t="s">
        <v>89</v>
      </c>
      <c r="C179" s="92">
        <v>50</v>
      </c>
      <c r="D179" s="26">
        <v>1.3</v>
      </c>
      <c r="E179" s="26">
        <v>3.18</v>
      </c>
      <c r="F179" s="26">
        <v>7.86</v>
      </c>
      <c r="G179" s="19">
        <v>46.9</v>
      </c>
      <c r="H179" s="47" t="s">
        <v>88</v>
      </c>
    </row>
    <row r="180" spans="1:8" x14ac:dyDescent="0.2">
      <c r="A180" s="106"/>
      <c r="B180" s="12" t="s">
        <v>175</v>
      </c>
      <c r="C180" s="92">
        <v>180</v>
      </c>
      <c r="D180" s="26">
        <v>2.88</v>
      </c>
      <c r="E180" s="26">
        <v>2.4300000000000002</v>
      </c>
      <c r="F180" s="26">
        <v>14.31</v>
      </c>
      <c r="G180" s="19">
        <v>71.099999999999994</v>
      </c>
      <c r="H180" s="47" t="s">
        <v>20</v>
      </c>
    </row>
    <row r="181" spans="1:8" s="6" customFormat="1" x14ac:dyDescent="0.2">
      <c r="A181" s="106" t="s">
        <v>42</v>
      </c>
      <c r="B181" s="107"/>
      <c r="C181" s="20">
        <f>SUM(C178:C180)</f>
        <v>380</v>
      </c>
      <c r="D181" s="20">
        <f t="shared" ref="D181:G181" si="38">SUM(D178:D180)</f>
        <v>25.39</v>
      </c>
      <c r="E181" s="20">
        <f t="shared" si="38"/>
        <v>21.75</v>
      </c>
      <c r="F181" s="20">
        <f t="shared" si="38"/>
        <v>42.68</v>
      </c>
      <c r="G181" s="20">
        <f t="shared" si="38"/>
        <v>430.15</v>
      </c>
      <c r="H181" s="48"/>
    </row>
    <row r="182" spans="1:8" x14ac:dyDescent="0.2">
      <c r="A182" s="106" t="s">
        <v>43</v>
      </c>
      <c r="B182" s="12" t="s">
        <v>150</v>
      </c>
      <c r="C182" s="92">
        <v>40</v>
      </c>
      <c r="D182" s="26">
        <v>2.25</v>
      </c>
      <c r="E182" s="26">
        <v>2.94</v>
      </c>
      <c r="F182" s="26">
        <v>22.32</v>
      </c>
      <c r="G182" s="19">
        <v>92.3</v>
      </c>
      <c r="H182" s="47" t="s">
        <v>67</v>
      </c>
    </row>
    <row r="183" spans="1:8" x14ac:dyDescent="0.2">
      <c r="A183" s="106"/>
      <c r="B183" s="12" t="s">
        <v>41</v>
      </c>
      <c r="C183" s="92">
        <v>180</v>
      </c>
      <c r="D183" s="26">
        <v>5.22</v>
      </c>
      <c r="E183" s="26">
        <v>4.5</v>
      </c>
      <c r="F183" s="26">
        <v>7.2</v>
      </c>
      <c r="G183" s="19">
        <v>98.2</v>
      </c>
      <c r="H183" s="47" t="s">
        <v>40</v>
      </c>
    </row>
    <row r="184" spans="1:8" s="6" customFormat="1" x14ac:dyDescent="0.2">
      <c r="A184" s="106" t="s">
        <v>48</v>
      </c>
      <c r="B184" s="107"/>
      <c r="C184" s="20">
        <f>SUM(C182:C183)</f>
        <v>220</v>
      </c>
      <c r="D184" s="20">
        <f t="shared" ref="D184:G184" si="39">SUM(D182:D183)</f>
        <v>7.47</v>
      </c>
      <c r="E184" s="20">
        <f t="shared" si="39"/>
        <v>7.4399999999999995</v>
      </c>
      <c r="F184" s="20">
        <f t="shared" si="39"/>
        <v>29.52</v>
      </c>
      <c r="G184" s="20">
        <f t="shared" si="39"/>
        <v>190.5</v>
      </c>
      <c r="H184" s="48"/>
    </row>
    <row r="185" spans="1:8" s="6" customFormat="1" ht="13.5" thickBot="1" x14ac:dyDescent="0.25">
      <c r="A185" s="124" t="s">
        <v>49</v>
      </c>
      <c r="B185" s="125"/>
      <c r="C185" s="21">
        <f>C184+C181+C177+C170+C168</f>
        <v>1865</v>
      </c>
      <c r="D185" s="21">
        <f t="shared" ref="D185:G185" si="40">D184+D181+D177+D170+D168</f>
        <v>71.69</v>
      </c>
      <c r="E185" s="21">
        <f t="shared" si="40"/>
        <v>77.860000000000014</v>
      </c>
      <c r="F185" s="21">
        <f t="shared" si="40"/>
        <v>221.99</v>
      </c>
      <c r="G185" s="21">
        <f t="shared" si="40"/>
        <v>1722.3</v>
      </c>
      <c r="H185" s="18"/>
    </row>
    <row r="186" spans="1:8" s="6" customFormat="1" x14ac:dyDescent="0.2">
      <c r="A186" s="126" t="s">
        <v>120</v>
      </c>
      <c r="B186" s="127"/>
      <c r="C186" s="127"/>
      <c r="D186" s="127"/>
      <c r="E186" s="127"/>
      <c r="F186" s="127"/>
      <c r="G186" s="127"/>
      <c r="H186" s="128"/>
    </row>
    <row r="187" spans="1:8" x14ac:dyDescent="0.2">
      <c r="A187" s="106" t="s">
        <v>12</v>
      </c>
      <c r="B187" s="12" t="s">
        <v>122</v>
      </c>
      <c r="C187" s="92">
        <v>180</v>
      </c>
      <c r="D187" s="26">
        <v>5.13</v>
      </c>
      <c r="E187" s="26">
        <v>4.7300000000000004</v>
      </c>
      <c r="F187" s="26">
        <v>17.079999999999998</v>
      </c>
      <c r="G187" s="19">
        <v>138.9</v>
      </c>
      <c r="H187" s="47" t="s">
        <v>121</v>
      </c>
    </row>
    <row r="188" spans="1:8" x14ac:dyDescent="0.2">
      <c r="A188" s="106"/>
      <c r="B188" s="12" t="s">
        <v>17</v>
      </c>
      <c r="C188" s="19">
        <v>40</v>
      </c>
      <c r="D188" s="26">
        <v>1.52</v>
      </c>
      <c r="E188" s="26">
        <v>0.16</v>
      </c>
      <c r="F188" s="26">
        <v>9.84</v>
      </c>
      <c r="G188" s="19">
        <v>78.3</v>
      </c>
      <c r="H188" s="47" t="s">
        <v>16</v>
      </c>
    </row>
    <row r="189" spans="1:8" x14ac:dyDescent="0.2">
      <c r="A189" s="106"/>
      <c r="B189" s="12" t="s">
        <v>161</v>
      </c>
      <c r="C189" s="92">
        <v>15</v>
      </c>
      <c r="D189" s="26">
        <v>3.84</v>
      </c>
      <c r="E189" s="26">
        <v>3.92</v>
      </c>
      <c r="F189" s="26">
        <v>0</v>
      </c>
      <c r="G189" s="19">
        <v>51.45</v>
      </c>
      <c r="H189" s="47" t="s">
        <v>54</v>
      </c>
    </row>
    <row r="190" spans="1:8" x14ac:dyDescent="0.2">
      <c r="A190" s="106"/>
      <c r="B190" s="12" t="s">
        <v>172</v>
      </c>
      <c r="C190" s="92">
        <v>180</v>
      </c>
      <c r="D190" s="26">
        <v>3.35</v>
      </c>
      <c r="E190" s="26">
        <v>3.29</v>
      </c>
      <c r="F190" s="26">
        <v>17.079999999999998</v>
      </c>
      <c r="G190" s="19">
        <v>109.57</v>
      </c>
      <c r="H190" s="47" t="s">
        <v>83</v>
      </c>
    </row>
    <row r="191" spans="1:8" s="6" customFormat="1" x14ac:dyDescent="0.2">
      <c r="A191" s="106" t="s">
        <v>21</v>
      </c>
      <c r="B191" s="107"/>
      <c r="C191" s="20">
        <f>SUM(C187:C190)</f>
        <v>415</v>
      </c>
      <c r="D191" s="20">
        <f t="shared" ref="D191:G191" si="41">SUM(D187:D190)</f>
        <v>13.84</v>
      </c>
      <c r="E191" s="20">
        <f t="shared" si="41"/>
        <v>12.100000000000001</v>
      </c>
      <c r="F191" s="20">
        <f t="shared" si="41"/>
        <v>44</v>
      </c>
      <c r="G191" s="20">
        <f t="shared" si="41"/>
        <v>378.21999999999997</v>
      </c>
      <c r="H191" s="48"/>
    </row>
    <row r="192" spans="1:8" x14ac:dyDescent="0.2">
      <c r="A192" s="16" t="s">
        <v>22</v>
      </c>
      <c r="B192" s="12" t="s">
        <v>24</v>
      </c>
      <c r="C192" s="92">
        <v>150</v>
      </c>
      <c r="D192" s="26">
        <v>0.48</v>
      </c>
      <c r="E192" s="26">
        <v>0.48</v>
      </c>
      <c r="F192" s="26">
        <v>11.76</v>
      </c>
      <c r="G192" s="19">
        <v>90.1</v>
      </c>
      <c r="H192" s="47" t="s">
        <v>23</v>
      </c>
    </row>
    <row r="193" spans="1:8" s="6" customFormat="1" x14ac:dyDescent="0.2">
      <c r="A193" s="106" t="s">
        <v>25</v>
      </c>
      <c r="B193" s="107"/>
      <c r="C193" s="20">
        <f>C192</f>
        <v>150</v>
      </c>
      <c r="D193" s="20">
        <f t="shared" ref="D193:G193" si="42">D192</f>
        <v>0.48</v>
      </c>
      <c r="E193" s="20">
        <f t="shared" si="42"/>
        <v>0.48</v>
      </c>
      <c r="F193" s="20">
        <f t="shared" si="42"/>
        <v>11.76</v>
      </c>
      <c r="G193" s="20">
        <f t="shared" si="42"/>
        <v>90.1</v>
      </c>
      <c r="H193" s="48"/>
    </row>
    <row r="194" spans="1:8" x14ac:dyDescent="0.2">
      <c r="A194" s="106" t="s">
        <v>26</v>
      </c>
      <c r="B194" s="12" t="s">
        <v>124</v>
      </c>
      <c r="C194" s="92">
        <v>200</v>
      </c>
      <c r="D194" s="26">
        <v>0.88</v>
      </c>
      <c r="E194" s="26">
        <v>1.9</v>
      </c>
      <c r="F194" s="26">
        <v>6.38</v>
      </c>
      <c r="G194" s="19">
        <v>167.8</v>
      </c>
      <c r="H194" s="47" t="s">
        <v>123</v>
      </c>
    </row>
    <row r="195" spans="1:8" x14ac:dyDescent="0.2">
      <c r="A195" s="106"/>
      <c r="B195" s="12" t="s">
        <v>155</v>
      </c>
      <c r="C195" s="92">
        <v>130</v>
      </c>
      <c r="D195" s="26">
        <v>3.55</v>
      </c>
      <c r="E195" s="26">
        <v>5.88</v>
      </c>
      <c r="F195" s="26">
        <v>28.94</v>
      </c>
      <c r="G195" s="19">
        <v>151.80000000000001</v>
      </c>
      <c r="H195" s="47" t="s">
        <v>125</v>
      </c>
    </row>
    <row r="196" spans="1:8" x14ac:dyDescent="0.2">
      <c r="A196" s="106"/>
      <c r="B196" s="44" t="s">
        <v>156</v>
      </c>
      <c r="C196" s="19">
        <v>70</v>
      </c>
      <c r="D196" s="26">
        <v>10.33</v>
      </c>
      <c r="E196" s="26">
        <v>10.32</v>
      </c>
      <c r="F196" s="26">
        <v>0.36</v>
      </c>
      <c r="G196" s="19">
        <v>157.1</v>
      </c>
      <c r="H196" s="47">
        <v>742</v>
      </c>
    </row>
    <row r="197" spans="1:8" x14ac:dyDescent="0.2">
      <c r="A197" s="106"/>
      <c r="B197" s="12" t="s">
        <v>182</v>
      </c>
      <c r="C197" s="92">
        <v>60</v>
      </c>
      <c r="D197" s="26">
        <v>0.66</v>
      </c>
      <c r="E197" s="26">
        <v>0.12</v>
      </c>
      <c r="F197" s="26">
        <v>2.2799999999999998</v>
      </c>
      <c r="G197" s="19">
        <v>30.9</v>
      </c>
      <c r="H197" s="47" t="s">
        <v>31</v>
      </c>
    </row>
    <row r="198" spans="1:8" x14ac:dyDescent="0.2">
      <c r="A198" s="106"/>
      <c r="B198" s="12" t="s">
        <v>33</v>
      </c>
      <c r="C198" s="92">
        <v>50</v>
      </c>
      <c r="D198" s="26">
        <v>3.3</v>
      </c>
      <c r="E198" s="26">
        <v>0.6</v>
      </c>
      <c r="F198" s="26">
        <v>16.7</v>
      </c>
      <c r="G198" s="19">
        <v>87</v>
      </c>
      <c r="H198" s="47" t="s">
        <v>32</v>
      </c>
    </row>
    <row r="199" spans="1:8" x14ac:dyDescent="0.2">
      <c r="A199" s="106"/>
      <c r="B199" s="12" t="s">
        <v>187</v>
      </c>
      <c r="C199" s="92">
        <v>180</v>
      </c>
      <c r="D199" s="26">
        <v>0.14000000000000001</v>
      </c>
      <c r="E199" s="26">
        <v>0.14000000000000001</v>
      </c>
      <c r="F199" s="26">
        <v>15.21</v>
      </c>
      <c r="G199" s="19">
        <v>82.8</v>
      </c>
      <c r="H199" s="47" t="s">
        <v>63</v>
      </c>
    </row>
    <row r="200" spans="1:8" s="6" customFormat="1" x14ac:dyDescent="0.2">
      <c r="A200" s="106" t="s">
        <v>36</v>
      </c>
      <c r="B200" s="107"/>
      <c r="C200" s="20">
        <f>SUM(C194:C199)</f>
        <v>690</v>
      </c>
      <c r="D200" s="20">
        <f t="shared" ref="D200:G200" si="43">SUM(D194:D199)</f>
        <v>18.86</v>
      </c>
      <c r="E200" s="20">
        <f t="shared" si="43"/>
        <v>18.960000000000004</v>
      </c>
      <c r="F200" s="20">
        <f t="shared" si="43"/>
        <v>69.87</v>
      </c>
      <c r="G200" s="20">
        <f t="shared" si="43"/>
        <v>677.4</v>
      </c>
      <c r="H200" s="48"/>
    </row>
    <row r="201" spans="1:8" x14ac:dyDescent="0.2">
      <c r="A201" s="106" t="s">
        <v>37</v>
      </c>
      <c r="B201" s="12" t="s">
        <v>127</v>
      </c>
      <c r="C201" s="92">
        <v>70</v>
      </c>
      <c r="D201" s="26">
        <v>9.73</v>
      </c>
      <c r="E201" s="26">
        <v>1.47</v>
      </c>
      <c r="F201" s="26">
        <v>6.72</v>
      </c>
      <c r="G201" s="19">
        <v>149.69999999999999</v>
      </c>
      <c r="H201" s="47" t="s">
        <v>126</v>
      </c>
    </row>
    <row r="202" spans="1:8" x14ac:dyDescent="0.2">
      <c r="A202" s="106"/>
      <c r="B202" s="12" t="s">
        <v>129</v>
      </c>
      <c r="C202" s="92">
        <v>20</v>
      </c>
      <c r="D202" s="26">
        <v>0.24</v>
      </c>
      <c r="E202" s="26">
        <v>0.82</v>
      </c>
      <c r="F202" s="26">
        <v>1.49</v>
      </c>
      <c r="G202" s="19">
        <v>14.32</v>
      </c>
      <c r="H202" s="47" t="s">
        <v>128</v>
      </c>
    </row>
    <row r="203" spans="1:8" x14ac:dyDescent="0.2">
      <c r="A203" s="106"/>
      <c r="B203" s="12" t="s">
        <v>66</v>
      </c>
      <c r="C203" s="92">
        <v>130</v>
      </c>
      <c r="D203" s="26">
        <v>2.73</v>
      </c>
      <c r="E203" s="26">
        <v>5.72</v>
      </c>
      <c r="F203" s="26">
        <v>14.17</v>
      </c>
      <c r="G203" s="19">
        <v>182.3</v>
      </c>
      <c r="H203" s="47" t="s">
        <v>65</v>
      </c>
    </row>
    <row r="204" spans="1:8" ht="25.5" x14ac:dyDescent="0.2">
      <c r="A204" s="106"/>
      <c r="B204" s="12" t="s">
        <v>15</v>
      </c>
      <c r="C204" s="92">
        <v>60</v>
      </c>
      <c r="D204" s="26">
        <v>1.1399999999999999</v>
      </c>
      <c r="E204" s="26">
        <v>5.34</v>
      </c>
      <c r="F204" s="26">
        <v>4.62</v>
      </c>
      <c r="G204" s="19">
        <v>35.1</v>
      </c>
      <c r="H204" s="47" t="s">
        <v>14</v>
      </c>
    </row>
    <row r="205" spans="1:8" x14ac:dyDescent="0.2">
      <c r="A205" s="106"/>
      <c r="B205" s="12" t="s">
        <v>17</v>
      </c>
      <c r="C205" s="19">
        <v>40</v>
      </c>
      <c r="D205" s="26">
        <v>1.52</v>
      </c>
      <c r="E205" s="26">
        <v>0.16</v>
      </c>
      <c r="F205" s="26">
        <v>9.84</v>
      </c>
      <c r="G205" s="19">
        <v>78.3</v>
      </c>
      <c r="H205" s="47" t="s">
        <v>16</v>
      </c>
    </row>
    <row r="206" spans="1:8" x14ac:dyDescent="0.2">
      <c r="A206" s="106"/>
      <c r="B206" s="12" t="s">
        <v>164</v>
      </c>
      <c r="C206" s="92">
        <v>180</v>
      </c>
      <c r="D206" s="26">
        <v>0.18</v>
      </c>
      <c r="E206" s="26">
        <v>0</v>
      </c>
      <c r="F206" s="26">
        <v>11.72</v>
      </c>
      <c r="G206" s="19">
        <v>20</v>
      </c>
      <c r="H206" s="47" t="s">
        <v>55</v>
      </c>
    </row>
    <row r="207" spans="1:8" s="6" customFormat="1" x14ac:dyDescent="0.2">
      <c r="A207" s="106" t="s">
        <v>42</v>
      </c>
      <c r="B207" s="107"/>
      <c r="C207" s="20">
        <f>SUM(C201:C206)</f>
        <v>500</v>
      </c>
      <c r="D207" s="20">
        <f t="shared" ref="D207:G207" si="44">SUM(D201:D206)</f>
        <v>15.540000000000001</v>
      </c>
      <c r="E207" s="20">
        <f t="shared" si="44"/>
        <v>13.51</v>
      </c>
      <c r="F207" s="20">
        <f t="shared" si="44"/>
        <v>48.56</v>
      </c>
      <c r="G207" s="20">
        <f t="shared" si="44"/>
        <v>479.72</v>
      </c>
      <c r="H207" s="48"/>
    </row>
    <row r="208" spans="1:8" x14ac:dyDescent="0.2">
      <c r="A208" s="106" t="s">
        <v>43</v>
      </c>
      <c r="B208" s="12" t="s">
        <v>131</v>
      </c>
      <c r="C208" s="92">
        <v>70</v>
      </c>
      <c r="D208" s="26">
        <v>4.8499999999999996</v>
      </c>
      <c r="E208" s="26">
        <v>9.15</v>
      </c>
      <c r="F208" s="26">
        <v>41.16</v>
      </c>
      <c r="G208" s="19">
        <v>141.80000000000001</v>
      </c>
      <c r="H208" s="47" t="s">
        <v>130</v>
      </c>
    </row>
    <row r="209" spans="1:9" x14ac:dyDescent="0.2">
      <c r="A209" s="106"/>
      <c r="B209" s="12" t="s">
        <v>41</v>
      </c>
      <c r="C209" s="92">
        <v>180</v>
      </c>
      <c r="D209" s="26">
        <v>5.22</v>
      </c>
      <c r="E209" s="26">
        <v>4.5</v>
      </c>
      <c r="F209" s="26">
        <v>7.2</v>
      </c>
      <c r="G209" s="19">
        <v>98.2</v>
      </c>
      <c r="H209" s="47" t="s">
        <v>40</v>
      </c>
    </row>
    <row r="210" spans="1:9" s="6" customFormat="1" x14ac:dyDescent="0.2">
      <c r="A210" s="106" t="s">
        <v>48</v>
      </c>
      <c r="B210" s="107"/>
      <c r="C210" s="20">
        <f>SUM(C208:C209)</f>
        <v>250</v>
      </c>
      <c r="D210" s="20">
        <f t="shared" ref="D210:G210" si="45">SUM(D208:D209)</f>
        <v>10.07</v>
      </c>
      <c r="E210" s="20">
        <f t="shared" si="45"/>
        <v>13.65</v>
      </c>
      <c r="F210" s="20">
        <f t="shared" si="45"/>
        <v>48.36</v>
      </c>
      <c r="G210" s="20">
        <f t="shared" si="45"/>
        <v>240</v>
      </c>
      <c r="H210" s="48"/>
    </row>
    <row r="211" spans="1:9" s="6" customFormat="1" ht="13.5" thickBot="1" x14ac:dyDescent="0.25">
      <c r="A211" s="124" t="s">
        <v>49</v>
      </c>
      <c r="B211" s="125"/>
      <c r="C211" s="21">
        <f>C210+C207+C200+C193+C191</f>
        <v>2005</v>
      </c>
      <c r="D211" s="21">
        <f t="shared" ref="D211:G211" si="46">D210+D207+D200+D193+D191</f>
        <v>58.789999999999992</v>
      </c>
      <c r="E211" s="21">
        <f t="shared" si="46"/>
        <v>58.7</v>
      </c>
      <c r="F211" s="21">
        <f t="shared" si="46"/>
        <v>222.55</v>
      </c>
      <c r="G211" s="21">
        <f t="shared" si="46"/>
        <v>1865.4399999999998</v>
      </c>
      <c r="H211" s="18"/>
    </row>
    <row r="212" spans="1:9" s="6" customFormat="1" x14ac:dyDescent="0.2">
      <c r="A212" s="126" t="s">
        <v>132</v>
      </c>
      <c r="B212" s="127"/>
      <c r="C212" s="127"/>
      <c r="D212" s="127"/>
      <c r="E212" s="127"/>
      <c r="F212" s="127"/>
      <c r="G212" s="127"/>
      <c r="H212" s="128"/>
    </row>
    <row r="213" spans="1:9" x14ac:dyDescent="0.2">
      <c r="A213" s="106" t="s">
        <v>12</v>
      </c>
      <c r="B213" s="12" t="s">
        <v>134</v>
      </c>
      <c r="C213" s="92">
        <v>180</v>
      </c>
      <c r="D213" s="26">
        <v>15.3</v>
      </c>
      <c r="E213" s="26">
        <v>14.94</v>
      </c>
      <c r="F213" s="26">
        <v>7.2</v>
      </c>
      <c r="G213" s="19">
        <v>184.3</v>
      </c>
      <c r="H213" s="47" t="s">
        <v>133</v>
      </c>
      <c r="I213" s="80"/>
    </row>
    <row r="214" spans="1:9" x14ac:dyDescent="0.2">
      <c r="A214" s="106"/>
      <c r="B214" s="12" t="s">
        <v>17</v>
      </c>
      <c r="C214" s="19">
        <v>30</v>
      </c>
      <c r="D214" s="26">
        <v>1.52</v>
      </c>
      <c r="E214" s="26">
        <v>0.16</v>
      </c>
      <c r="F214" s="26">
        <v>9.84</v>
      </c>
      <c r="G214" s="19">
        <v>78.3</v>
      </c>
      <c r="H214" s="47" t="s">
        <v>16</v>
      </c>
    </row>
    <row r="215" spans="1:9" x14ac:dyDescent="0.2">
      <c r="A215" s="106"/>
      <c r="B215" s="12" t="s">
        <v>19</v>
      </c>
      <c r="C215" s="92">
        <v>10</v>
      </c>
      <c r="D215" s="26">
        <v>0.05</v>
      </c>
      <c r="E215" s="26">
        <v>8.25</v>
      </c>
      <c r="F215" s="26">
        <v>0.08</v>
      </c>
      <c r="G215" s="19">
        <v>66.2</v>
      </c>
      <c r="H215" s="47" t="s">
        <v>18</v>
      </c>
    </row>
    <row r="216" spans="1:9" x14ac:dyDescent="0.2">
      <c r="A216" s="106"/>
      <c r="B216" s="12" t="s">
        <v>163</v>
      </c>
      <c r="C216" s="92">
        <v>180</v>
      </c>
      <c r="D216" s="26">
        <v>0.18</v>
      </c>
      <c r="E216" s="26">
        <v>0</v>
      </c>
      <c r="F216" s="26">
        <v>11.72</v>
      </c>
      <c r="G216" s="19">
        <v>22</v>
      </c>
      <c r="H216" s="47">
        <v>503</v>
      </c>
    </row>
    <row r="217" spans="1:9" s="6" customFormat="1" x14ac:dyDescent="0.2">
      <c r="A217" s="106" t="s">
        <v>21</v>
      </c>
      <c r="B217" s="107"/>
      <c r="C217" s="20">
        <f>SUM(C213:C216)</f>
        <v>400</v>
      </c>
      <c r="D217" s="20">
        <f t="shared" ref="D217:G217" si="47">SUM(D213:D216)</f>
        <v>17.05</v>
      </c>
      <c r="E217" s="20">
        <f t="shared" si="47"/>
        <v>23.35</v>
      </c>
      <c r="F217" s="20">
        <f t="shared" si="47"/>
        <v>28.839999999999996</v>
      </c>
      <c r="G217" s="20">
        <f t="shared" si="47"/>
        <v>350.8</v>
      </c>
      <c r="H217" s="48"/>
    </row>
    <row r="218" spans="1:9" x14ac:dyDescent="0.2">
      <c r="A218" s="16" t="s">
        <v>22</v>
      </c>
      <c r="B218" s="12" t="s">
        <v>24</v>
      </c>
      <c r="C218" s="92">
        <v>150</v>
      </c>
      <c r="D218" s="26">
        <v>0.48</v>
      </c>
      <c r="E218" s="26">
        <v>0.48</v>
      </c>
      <c r="F218" s="26">
        <v>11.76</v>
      </c>
      <c r="G218" s="19">
        <v>90.1</v>
      </c>
      <c r="H218" s="47" t="s">
        <v>23</v>
      </c>
    </row>
    <row r="219" spans="1:9" s="6" customFormat="1" x14ac:dyDescent="0.2">
      <c r="A219" s="106" t="s">
        <v>25</v>
      </c>
      <c r="B219" s="107"/>
      <c r="C219" s="20">
        <f>C218</f>
        <v>150</v>
      </c>
      <c r="D219" s="20">
        <f t="shared" ref="D219:G219" si="48">D218</f>
        <v>0.48</v>
      </c>
      <c r="E219" s="20">
        <f t="shared" si="48"/>
        <v>0.48</v>
      </c>
      <c r="F219" s="20">
        <f t="shared" si="48"/>
        <v>11.76</v>
      </c>
      <c r="G219" s="20">
        <f t="shared" si="48"/>
        <v>90.1</v>
      </c>
      <c r="H219" s="48"/>
    </row>
    <row r="220" spans="1:9" x14ac:dyDescent="0.2">
      <c r="A220" s="106" t="s">
        <v>26</v>
      </c>
      <c r="B220" s="12" t="s">
        <v>136</v>
      </c>
      <c r="C220" s="92">
        <v>200</v>
      </c>
      <c r="D220" s="26">
        <v>1.4</v>
      </c>
      <c r="E220" s="26">
        <v>3.98</v>
      </c>
      <c r="F220" s="26">
        <v>6.22</v>
      </c>
      <c r="G220" s="19">
        <v>128.1</v>
      </c>
      <c r="H220" s="47" t="s">
        <v>135</v>
      </c>
    </row>
    <row r="221" spans="1:9" x14ac:dyDescent="0.2">
      <c r="A221" s="106"/>
      <c r="B221" s="12" t="s">
        <v>166</v>
      </c>
      <c r="C221" s="92">
        <v>150</v>
      </c>
      <c r="D221" s="26">
        <v>6.7</v>
      </c>
      <c r="E221" s="26">
        <v>5.88</v>
      </c>
      <c r="F221" s="26">
        <v>30.09</v>
      </c>
      <c r="G221" s="19">
        <v>131.6</v>
      </c>
      <c r="H221" s="47" t="s">
        <v>13</v>
      </c>
    </row>
    <row r="222" spans="1:9" x14ac:dyDescent="0.2">
      <c r="A222" s="106"/>
      <c r="B222" s="12" t="s">
        <v>104</v>
      </c>
      <c r="C222" s="92">
        <v>70</v>
      </c>
      <c r="D222" s="26">
        <v>7.89</v>
      </c>
      <c r="E222" s="26">
        <v>17.420000000000002</v>
      </c>
      <c r="F222" s="26">
        <v>1.4</v>
      </c>
      <c r="G222" s="19">
        <v>174.3</v>
      </c>
      <c r="H222" s="47" t="s">
        <v>103</v>
      </c>
    </row>
    <row r="223" spans="1:9" x14ac:dyDescent="0.2">
      <c r="A223" s="106"/>
      <c r="B223" s="12" t="s">
        <v>180</v>
      </c>
      <c r="C223" s="92">
        <v>60</v>
      </c>
      <c r="D223" s="26">
        <v>0.48</v>
      </c>
      <c r="E223" s="26">
        <v>0.06</v>
      </c>
      <c r="F223" s="26">
        <v>1.5</v>
      </c>
      <c r="G223" s="19">
        <v>14.4</v>
      </c>
      <c r="H223" s="47" t="s">
        <v>31</v>
      </c>
    </row>
    <row r="224" spans="1:9" x14ac:dyDescent="0.2">
      <c r="A224" s="106"/>
      <c r="B224" s="12" t="s">
        <v>33</v>
      </c>
      <c r="C224" s="92">
        <v>50</v>
      </c>
      <c r="D224" s="26">
        <v>3.3</v>
      </c>
      <c r="E224" s="26">
        <v>0.6</v>
      </c>
      <c r="F224" s="26">
        <v>16.7</v>
      </c>
      <c r="G224" s="19">
        <v>87</v>
      </c>
      <c r="H224" s="47" t="s">
        <v>32</v>
      </c>
    </row>
    <row r="225" spans="1:8" x14ac:dyDescent="0.2">
      <c r="A225" s="106"/>
      <c r="B225" s="12" t="s">
        <v>17</v>
      </c>
      <c r="C225" s="19">
        <v>30</v>
      </c>
      <c r="D225" s="26">
        <v>1.52</v>
      </c>
      <c r="E225" s="26">
        <v>0.16</v>
      </c>
      <c r="F225" s="26">
        <v>9.84</v>
      </c>
      <c r="G225" s="19">
        <v>78.3</v>
      </c>
      <c r="H225" s="47" t="s">
        <v>16</v>
      </c>
    </row>
    <row r="226" spans="1:8" x14ac:dyDescent="0.2">
      <c r="A226" s="106"/>
      <c r="B226" s="12" t="s">
        <v>151</v>
      </c>
      <c r="C226" s="92">
        <v>180</v>
      </c>
      <c r="D226" s="26">
        <v>0.25</v>
      </c>
      <c r="E226" s="26">
        <v>0.02</v>
      </c>
      <c r="F226" s="26">
        <v>23.17</v>
      </c>
      <c r="G226" s="19">
        <v>82.1</v>
      </c>
      <c r="H226" s="47">
        <v>521</v>
      </c>
    </row>
    <row r="227" spans="1:8" s="6" customFormat="1" x14ac:dyDescent="0.2">
      <c r="A227" s="106" t="s">
        <v>36</v>
      </c>
      <c r="B227" s="107"/>
      <c r="C227" s="20">
        <f>SUM(C220:C226)</f>
        <v>740</v>
      </c>
      <c r="D227" s="20">
        <f t="shared" ref="D227:G227" si="49">SUM(D220:D226)</f>
        <v>21.54</v>
      </c>
      <c r="E227" s="20">
        <f t="shared" si="49"/>
        <v>28.12</v>
      </c>
      <c r="F227" s="20">
        <f t="shared" si="49"/>
        <v>88.92</v>
      </c>
      <c r="G227" s="20">
        <f t="shared" si="49"/>
        <v>695.8</v>
      </c>
      <c r="H227" s="48"/>
    </row>
    <row r="228" spans="1:8" x14ac:dyDescent="0.2">
      <c r="A228" s="106" t="s">
        <v>37</v>
      </c>
      <c r="B228" s="12" t="s">
        <v>138</v>
      </c>
      <c r="C228" s="92">
        <v>150</v>
      </c>
      <c r="D228" s="26">
        <v>24</v>
      </c>
      <c r="E228" s="26">
        <v>25.2</v>
      </c>
      <c r="F228" s="26">
        <v>23.9</v>
      </c>
      <c r="G228" s="19">
        <v>343.96</v>
      </c>
      <c r="H228" s="47" t="s">
        <v>137</v>
      </c>
    </row>
    <row r="229" spans="1:8" x14ac:dyDescent="0.2">
      <c r="A229" s="106"/>
      <c r="B229" s="12" t="s">
        <v>41</v>
      </c>
      <c r="C229" s="92">
        <v>180</v>
      </c>
      <c r="D229" s="26">
        <v>5.22</v>
      </c>
      <c r="E229" s="26">
        <v>4.5</v>
      </c>
      <c r="F229" s="26">
        <v>7.2</v>
      </c>
      <c r="G229" s="19">
        <v>98.2</v>
      </c>
      <c r="H229" s="47" t="s">
        <v>40</v>
      </c>
    </row>
    <row r="230" spans="1:8" s="6" customFormat="1" x14ac:dyDescent="0.2">
      <c r="A230" s="106" t="s">
        <v>42</v>
      </c>
      <c r="B230" s="107"/>
      <c r="C230" s="20">
        <f>SUM(C228:C229)</f>
        <v>330</v>
      </c>
      <c r="D230" s="20">
        <f t="shared" ref="D230:G230" si="50">SUM(D228:D229)</f>
        <v>29.22</v>
      </c>
      <c r="E230" s="20">
        <f t="shared" si="50"/>
        <v>29.7</v>
      </c>
      <c r="F230" s="20">
        <f t="shared" si="50"/>
        <v>31.099999999999998</v>
      </c>
      <c r="G230" s="20">
        <f t="shared" si="50"/>
        <v>442.15999999999997</v>
      </c>
      <c r="H230" s="48"/>
    </row>
    <row r="231" spans="1:8" x14ac:dyDescent="0.2">
      <c r="A231" s="106" t="s">
        <v>43</v>
      </c>
      <c r="B231" s="12" t="s">
        <v>150</v>
      </c>
      <c r="C231" s="92">
        <v>40</v>
      </c>
      <c r="D231" s="26">
        <v>2.25</v>
      </c>
      <c r="E231" s="26">
        <v>2.94</v>
      </c>
      <c r="F231" s="26">
        <v>22.32</v>
      </c>
      <c r="G231" s="19">
        <v>92.3</v>
      </c>
      <c r="H231" s="47" t="s">
        <v>67</v>
      </c>
    </row>
    <row r="232" spans="1:8" x14ac:dyDescent="0.2">
      <c r="A232" s="106"/>
      <c r="B232" s="12" t="s">
        <v>108</v>
      </c>
      <c r="C232" s="92">
        <v>180</v>
      </c>
      <c r="D232" s="26">
        <v>5.22</v>
      </c>
      <c r="E232" s="26">
        <v>4.5</v>
      </c>
      <c r="F232" s="26">
        <v>8.64</v>
      </c>
      <c r="G232" s="19">
        <v>98.2</v>
      </c>
      <c r="H232" s="47" t="s">
        <v>107</v>
      </c>
    </row>
    <row r="233" spans="1:8" s="6" customFormat="1" x14ac:dyDescent="0.2">
      <c r="A233" s="106" t="s">
        <v>48</v>
      </c>
      <c r="B233" s="107"/>
      <c r="C233" s="20">
        <f>SUM(C231:C232)</f>
        <v>220</v>
      </c>
      <c r="D233" s="20">
        <f t="shared" ref="D233:G233" si="51">SUM(D231:D232)</f>
        <v>7.47</v>
      </c>
      <c r="E233" s="20">
        <f t="shared" si="51"/>
        <v>7.4399999999999995</v>
      </c>
      <c r="F233" s="20">
        <f t="shared" si="51"/>
        <v>30.96</v>
      </c>
      <c r="G233" s="20">
        <f t="shared" si="51"/>
        <v>190.5</v>
      </c>
      <c r="H233" s="48"/>
    </row>
    <row r="234" spans="1:8" s="6" customFormat="1" ht="13.5" thickBot="1" x14ac:dyDescent="0.25">
      <c r="A234" s="124" t="s">
        <v>49</v>
      </c>
      <c r="B234" s="125"/>
      <c r="C234" s="21">
        <f>C233+C230+C227+C219+C217</f>
        <v>1840</v>
      </c>
      <c r="D234" s="21">
        <f t="shared" ref="D234:G234" si="52">D233+D230+D227+D219+D217</f>
        <v>75.759999999999991</v>
      </c>
      <c r="E234" s="21">
        <f t="shared" si="52"/>
        <v>89.09</v>
      </c>
      <c r="F234" s="21">
        <f t="shared" si="52"/>
        <v>191.58</v>
      </c>
      <c r="G234" s="21">
        <f t="shared" si="52"/>
        <v>1769.36</v>
      </c>
      <c r="H234" s="18"/>
    </row>
    <row r="235" spans="1:8" s="6" customFormat="1" x14ac:dyDescent="0.2">
      <c r="A235" s="126" t="s">
        <v>139</v>
      </c>
      <c r="B235" s="127"/>
      <c r="C235" s="127"/>
      <c r="D235" s="127"/>
      <c r="E235" s="127"/>
      <c r="F235" s="127"/>
      <c r="G235" s="127"/>
      <c r="H235" s="128"/>
    </row>
    <row r="236" spans="1:8" x14ac:dyDescent="0.2">
      <c r="A236" s="106" t="s">
        <v>12</v>
      </c>
      <c r="B236" s="12" t="s">
        <v>71</v>
      </c>
      <c r="C236" s="92">
        <v>180</v>
      </c>
      <c r="D236" s="26">
        <v>5.58</v>
      </c>
      <c r="E236" s="26">
        <v>6.71</v>
      </c>
      <c r="F236" s="26">
        <v>27.77</v>
      </c>
      <c r="G236" s="19">
        <v>193.86</v>
      </c>
      <c r="H236" s="47" t="s">
        <v>70</v>
      </c>
    </row>
    <row r="237" spans="1:8" s="41" customFormat="1" x14ac:dyDescent="0.2">
      <c r="A237" s="106"/>
      <c r="B237" s="54" t="s">
        <v>82</v>
      </c>
      <c r="C237" s="92">
        <v>50</v>
      </c>
      <c r="D237" s="26">
        <v>6.38</v>
      </c>
      <c r="E237" s="26">
        <v>5.75</v>
      </c>
      <c r="F237" s="26">
        <v>0.38</v>
      </c>
      <c r="G237" s="19">
        <v>60.1</v>
      </c>
      <c r="H237" s="47" t="s">
        <v>81</v>
      </c>
    </row>
    <row r="238" spans="1:8" s="41" customFormat="1" x14ac:dyDescent="0.2">
      <c r="A238" s="106"/>
      <c r="B238" s="12" t="s">
        <v>19</v>
      </c>
      <c r="C238" s="92">
        <v>10</v>
      </c>
      <c r="D238" s="26">
        <v>0.05</v>
      </c>
      <c r="E238" s="26">
        <v>8.25</v>
      </c>
      <c r="F238" s="26">
        <v>0.08</v>
      </c>
      <c r="G238" s="19">
        <v>66.2</v>
      </c>
      <c r="H238" s="47" t="s">
        <v>18</v>
      </c>
    </row>
    <row r="239" spans="1:8" x14ac:dyDescent="0.2">
      <c r="A239" s="106"/>
      <c r="B239" s="12" t="s">
        <v>17</v>
      </c>
      <c r="C239" s="19">
        <v>30</v>
      </c>
      <c r="D239" s="26">
        <v>1.52</v>
      </c>
      <c r="E239" s="26">
        <v>0.16</v>
      </c>
      <c r="F239" s="26">
        <v>9.84</v>
      </c>
      <c r="G239" s="19">
        <v>78.3</v>
      </c>
      <c r="H239" s="47" t="s">
        <v>16</v>
      </c>
    </row>
    <row r="240" spans="1:8" x14ac:dyDescent="0.2">
      <c r="A240" s="106"/>
      <c r="B240" s="12" t="s">
        <v>171</v>
      </c>
      <c r="C240" s="92">
        <v>180</v>
      </c>
      <c r="D240" s="26">
        <v>0.18</v>
      </c>
      <c r="E240" s="26">
        <v>0</v>
      </c>
      <c r="F240" s="26">
        <v>11.72</v>
      </c>
      <c r="G240" s="19">
        <v>22</v>
      </c>
      <c r="H240" s="47">
        <v>502</v>
      </c>
    </row>
    <row r="241" spans="1:8" s="6" customFormat="1" x14ac:dyDescent="0.2">
      <c r="A241" s="106" t="s">
        <v>21</v>
      </c>
      <c r="B241" s="107"/>
      <c r="C241" s="20">
        <f>SUM(C236:C240)</f>
        <v>450</v>
      </c>
      <c r="D241" s="20">
        <f t="shared" ref="D241:G241" si="53">SUM(D236:D240)</f>
        <v>13.71</v>
      </c>
      <c r="E241" s="20">
        <f t="shared" si="53"/>
        <v>20.87</v>
      </c>
      <c r="F241" s="20">
        <f t="shared" si="53"/>
        <v>49.789999999999992</v>
      </c>
      <c r="G241" s="20">
        <f t="shared" si="53"/>
        <v>420.46000000000004</v>
      </c>
      <c r="H241" s="102"/>
    </row>
    <row r="242" spans="1:8" x14ac:dyDescent="0.2">
      <c r="A242" s="16" t="s">
        <v>22</v>
      </c>
      <c r="B242" s="12" t="s">
        <v>24</v>
      </c>
      <c r="C242" s="92">
        <v>150</v>
      </c>
      <c r="D242" s="26">
        <v>0.48</v>
      </c>
      <c r="E242" s="26">
        <v>0.48</v>
      </c>
      <c r="F242" s="26">
        <v>11.76</v>
      </c>
      <c r="G242" s="19">
        <v>90.1</v>
      </c>
      <c r="H242" s="47" t="s">
        <v>23</v>
      </c>
    </row>
    <row r="243" spans="1:8" s="6" customFormat="1" x14ac:dyDescent="0.2">
      <c r="A243" s="106" t="s">
        <v>25</v>
      </c>
      <c r="B243" s="107"/>
      <c r="C243" s="20">
        <f>C242</f>
        <v>150</v>
      </c>
      <c r="D243" s="27">
        <v>0.48</v>
      </c>
      <c r="E243" s="27">
        <v>0.48</v>
      </c>
      <c r="F243" s="27">
        <v>11.76</v>
      </c>
      <c r="G243" s="20">
        <v>67.8</v>
      </c>
      <c r="H243" s="48"/>
    </row>
    <row r="244" spans="1:8" x14ac:dyDescent="0.2">
      <c r="A244" s="106" t="s">
        <v>26</v>
      </c>
      <c r="B244" s="12" t="s">
        <v>183</v>
      </c>
      <c r="C244" s="92">
        <v>180</v>
      </c>
      <c r="D244" s="26">
        <v>1.33</v>
      </c>
      <c r="E244" s="26">
        <v>3.65</v>
      </c>
      <c r="F244" s="26">
        <v>10.15</v>
      </c>
      <c r="G244" s="19">
        <v>180.3</v>
      </c>
      <c r="H244" s="47">
        <v>138</v>
      </c>
    </row>
    <row r="245" spans="1:8" x14ac:dyDescent="0.2">
      <c r="A245" s="106"/>
      <c r="B245" s="12" t="s">
        <v>60</v>
      </c>
      <c r="C245" s="92">
        <v>80</v>
      </c>
      <c r="D245" s="26">
        <v>9.39</v>
      </c>
      <c r="E245" s="26">
        <v>19.100000000000001</v>
      </c>
      <c r="F245" s="26">
        <v>12.78</v>
      </c>
      <c r="G245" s="19">
        <v>178.6</v>
      </c>
      <c r="H245" s="47" t="s">
        <v>59</v>
      </c>
    </row>
    <row r="246" spans="1:8" x14ac:dyDescent="0.2">
      <c r="A246" s="106"/>
      <c r="B246" s="12" t="s">
        <v>155</v>
      </c>
      <c r="C246" s="92">
        <v>130</v>
      </c>
      <c r="D246" s="26">
        <v>3.55</v>
      </c>
      <c r="E246" s="26">
        <v>5.88</v>
      </c>
      <c r="F246" s="26">
        <v>28.94</v>
      </c>
      <c r="G246" s="19">
        <v>151.80000000000001</v>
      </c>
      <c r="H246" s="47" t="s">
        <v>125</v>
      </c>
    </row>
    <row r="247" spans="1:8" x14ac:dyDescent="0.2">
      <c r="A247" s="106"/>
      <c r="B247" s="12" t="s">
        <v>33</v>
      </c>
      <c r="C247" s="92">
        <v>50</v>
      </c>
      <c r="D247" s="26">
        <v>3.3</v>
      </c>
      <c r="E247" s="26">
        <v>0.6</v>
      </c>
      <c r="F247" s="26">
        <v>16.7</v>
      </c>
      <c r="G247" s="19">
        <v>87</v>
      </c>
      <c r="H247" s="47" t="s">
        <v>32</v>
      </c>
    </row>
    <row r="248" spans="1:8" x14ac:dyDescent="0.2">
      <c r="A248" s="106"/>
      <c r="B248" s="12" t="s">
        <v>153</v>
      </c>
      <c r="C248" s="92">
        <v>180</v>
      </c>
      <c r="D248" s="26">
        <v>0.14000000000000001</v>
      </c>
      <c r="E248" s="26">
        <v>0.14000000000000001</v>
      </c>
      <c r="F248" s="26">
        <v>15.21</v>
      </c>
      <c r="G248" s="19">
        <v>82.1</v>
      </c>
      <c r="H248" s="47" t="s">
        <v>63</v>
      </c>
    </row>
    <row r="249" spans="1:8" s="6" customFormat="1" x14ac:dyDescent="0.2">
      <c r="A249" s="106" t="s">
        <v>36</v>
      </c>
      <c r="B249" s="107"/>
      <c r="C249" s="20">
        <f>SUM(C244:C248)</f>
        <v>620</v>
      </c>
      <c r="D249" s="20">
        <f t="shared" ref="D249:G249" si="54">SUM(D244:D248)</f>
        <v>17.71</v>
      </c>
      <c r="E249" s="20">
        <f t="shared" si="54"/>
        <v>29.37</v>
      </c>
      <c r="F249" s="20">
        <f t="shared" si="54"/>
        <v>83.78</v>
      </c>
      <c r="G249" s="20">
        <f t="shared" si="54"/>
        <v>679.80000000000007</v>
      </c>
      <c r="H249" s="48"/>
    </row>
    <row r="250" spans="1:8" x14ac:dyDescent="0.2">
      <c r="A250" s="106" t="s">
        <v>37</v>
      </c>
      <c r="B250" s="12" t="s">
        <v>186</v>
      </c>
      <c r="C250" s="92">
        <v>150</v>
      </c>
      <c r="D250" s="26">
        <v>8.77</v>
      </c>
      <c r="E250" s="26">
        <v>15.78</v>
      </c>
      <c r="F250" s="26">
        <v>12.28</v>
      </c>
      <c r="G250" s="19">
        <v>305.89999999999998</v>
      </c>
      <c r="H250" s="47" t="s">
        <v>140</v>
      </c>
    </row>
    <row r="251" spans="1:8" x14ac:dyDescent="0.2">
      <c r="A251" s="106"/>
      <c r="B251" s="12" t="s">
        <v>180</v>
      </c>
      <c r="C251" s="92">
        <v>60</v>
      </c>
      <c r="D251" s="26">
        <v>0.48</v>
      </c>
      <c r="E251" s="26">
        <v>0.06</v>
      </c>
      <c r="F251" s="26">
        <v>1.5</v>
      </c>
      <c r="G251" s="19">
        <v>12.8</v>
      </c>
      <c r="H251" s="47" t="s">
        <v>31</v>
      </c>
    </row>
    <row r="252" spans="1:8" x14ac:dyDescent="0.2">
      <c r="A252" s="106"/>
      <c r="B252" s="12" t="s">
        <v>17</v>
      </c>
      <c r="C252" s="19">
        <v>30</v>
      </c>
      <c r="D252" s="26">
        <v>1.52</v>
      </c>
      <c r="E252" s="26">
        <v>0.16</v>
      </c>
      <c r="F252" s="26">
        <v>9.84</v>
      </c>
      <c r="G252" s="19">
        <v>78.3</v>
      </c>
      <c r="H252" s="47" t="s">
        <v>16</v>
      </c>
    </row>
    <row r="253" spans="1:8" x14ac:dyDescent="0.2">
      <c r="A253" s="106"/>
      <c r="B253" s="60" t="s">
        <v>35</v>
      </c>
      <c r="C253" s="26">
        <v>200</v>
      </c>
      <c r="D253" s="26">
        <v>0.75</v>
      </c>
      <c r="E253" s="26">
        <v>0.15</v>
      </c>
      <c r="F253" s="26">
        <v>15.15</v>
      </c>
      <c r="G253" s="26">
        <v>105</v>
      </c>
      <c r="H253" s="103" t="s">
        <v>34</v>
      </c>
    </row>
    <row r="254" spans="1:8" s="6" customFormat="1" x14ac:dyDescent="0.2">
      <c r="A254" s="106" t="s">
        <v>42</v>
      </c>
      <c r="B254" s="107"/>
      <c r="C254" s="20">
        <f>SUM(C250:C253)</f>
        <v>440</v>
      </c>
      <c r="D254" s="20">
        <f t="shared" ref="D254:G254" si="55">SUM(D250:D253)</f>
        <v>11.52</v>
      </c>
      <c r="E254" s="20">
        <f t="shared" si="55"/>
        <v>16.149999999999999</v>
      </c>
      <c r="F254" s="20">
        <f t="shared" si="55"/>
        <v>38.769999999999996</v>
      </c>
      <c r="G254" s="20">
        <f t="shared" si="55"/>
        <v>502</v>
      </c>
      <c r="H254" s="48"/>
    </row>
    <row r="255" spans="1:8" x14ac:dyDescent="0.2">
      <c r="A255" s="106" t="s">
        <v>43</v>
      </c>
      <c r="B255" s="12" t="s">
        <v>150</v>
      </c>
      <c r="C255" s="92">
        <v>40</v>
      </c>
      <c r="D255" s="26">
        <v>0.84</v>
      </c>
      <c r="E255" s="26">
        <v>0.99</v>
      </c>
      <c r="F255" s="26">
        <v>23.19</v>
      </c>
      <c r="G255" s="19">
        <v>92.3</v>
      </c>
      <c r="H255" s="47" t="s">
        <v>90</v>
      </c>
    </row>
    <row r="256" spans="1:8" x14ac:dyDescent="0.2">
      <c r="A256" s="106"/>
      <c r="B256" s="12" t="s">
        <v>41</v>
      </c>
      <c r="C256" s="92">
        <v>180</v>
      </c>
      <c r="D256" s="26">
        <v>5.22</v>
      </c>
      <c r="E256" s="26">
        <v>4.5</v>
      </c>
      <c r="F256" s="26">
        <v>7.2</v>
      </c>
      <c r="G256" s="19">
        <v>98.2</v>
      </c>
      <c r="H256" s="47" t="s">
        <v>40</v>
      </c>
    </row>
    <row r="257" spans="1:8" s="6" customFormat="1" ht="13.5" thickBot="1" x14ac:dyDescent="0.25">
      <c r="A257" s="124" t="s">
        <v>48</v>
      </c>
      <c r="B257" s="125"/>
      <c r="C257" s="21">
        <f>SUM(C255:C256)</f>
        <v>220</v>
      </c>
      <c r="D257" s="21">
        <f t="shared" ref="D257:G257" si="56">SUM(D255:D256)</f>
        <v>6.06</v>
      </c>
      <c r="E257" s="21">
        <f t="shared" si="56"/>
        <v>5.49</v>
      </c>
      <c r="F257" s="21">
        <f t="shared" si="56"/>
        <v>30.39</v>
      </c>
      <c r="G257" s="21">
        <f t="shared" si="56"/>
        <v>190.5</v>
      </c>
      <c r="H257" s="18"/>
    </row>
    <row r="258" spans="1:8" s="6" customFormat="1" x14ac:dyDescent="0.2">
      <c r="A258" s="150" t="s">
        <v>49</v>
      </c>
      <c r="B258" s="151"/>
      <c r="C258" s="32">
        <f>C257+C254+C249+C243+C241</f>
        <v>1880</v>
      </c>
      <c r="D258" s="32">
        <f t="shared" ref="D258:G258" si="57">D257+D254+D249+D243+D241</f>
        <v>49.48</v>
      </c>
      <c r="E258" s="32">
        <f t="shared" si="57"/>
        <v>72.36</v>
      </c>
      <c r="F258" s="32">
        <f t="shared" si="57"/>
        <v>214.48999999999998</v>
      </c>
      <c r="G258" s="32">
        <f t="shared" si="57"/>
        <v>1860.5600000000002</v>
      </c>
      <c r="H258" s="34"/>
    </row>
    <row r="259" spans="1:8" s="6" customFormat="1" x14ac:dyDescent="0.2">
      <c r="A259" s="106" t="s">
        <v>141</v>
      </c>
      <c r="B259" s="107"/>
      <c r="C259" s="20">
        <f>C258+C234+C211+C185+C161+C137+C112+C63+C38+C89</f>
        <v>19040</v>
      </c>
      <c r="D259" s="20">
        <f t="shared" ref="D259:G259" si="58">D258+D234+D211+D185+D161+D137+D112+D63+D38+D89</f>
        <v>622.7399999999999</v>
      </c>
      <c r="E259" s="20">
        <f t="shared" si="58"/>
        <v>728.8</v>
      </c>
      <c r="F259" s="20">
        <f t="shared" si="58"/>
        <v>2353.71</v>
      </c>
      <c r="G259" s="20">
        <f t="shared" si="58"/>
        <v>18190.809999999998</v>
      </c>
      <c r="H259" s="15"/>
    </row>
    <row r="260" spans="1:8" s="6" customFormat="1" ht="13.5" thickBot="1" x14ac:dyDescent="0.25">
      <c r="A260" s="152" t="s">
        <v>142</v>
      </c>
      <c r="B260" s="153"/>
      <c r="C260" s="22">
        <v>1836</v>
      </c>
      <c r="D260" s="29">
        <v>60.126000000000012</v>
      </c>
      <c r="E260" s="29">
        <v>73.27300000000001</v>
      </c>
      <c r="F260" s="29">
        <v>230.36399999999998</v>
      </c>
      <c r="G260" s="22">
        <v>1819</v>
      </c>
      <c r="H260" s="17"/>
    </row>
    <row r="261" spans="1:8" s="31" customFormat="1" ht="85.5" customHeight="1" x14ac:dyDescent="0.2">
      <c r="A261" s="147" t="s">
        <v>162</v>
      </c>
      <c r="B261" s="147"/>
      <c r="C261" s="147"/>
      <c r="D261" s="147"/>
      <c r="E261" s="147"/>
      <c r="F261" s="147"/>
      <c r="G261" s="147"/>
      <c r="H261" s="147"/>
    </row>
    <row r="263" spans="1:8" x14ac:dyDescent="0.2">
      <c r="A263"/>
      <c r="B263"/>
      <c r="C263"/>
      <c r="D263"/>
      <c r="E263"/>
      <c r="F263"/>
    </row>
    <row r="264" spans="1:8" x14ac:dyDescent="0.2">
      <c r="A264"/>
      <c r="B264"/>
      <c r="C264"/>
      <c r="D264"/>
      <c r="E264"/>
      <c r="F264"/>
    </row>
    <row r="265" spans="1:8" x14ac:dyDescent="0.2">
      <c r="A265"/>
      <c r="B265"/>
      <c r="C265"/>
      <c r="D265"/>
      <c r="E265"/>
      <c r="F265"/>
    </row>
    <row r="266" spans="1:8" x14ac:dyDescent="0.2">
      <c r="A266"/>
      <c r="B266"/>
      <c r="C266"/>
      <c r="D266"/>
      <c r="E266"/>
      <c r="F266"/>
    </row>
    <row r="267" spans="1:8" x14ac:dyDescent="0.2">
      <c r="A267"/>
      <c r="B267"/>
      <c r="C267"/>
      <c r="D267"/>
      <c r="E267"/>
      <c r="F267"/>
    </row>
    <row r="268" spans="1:8" x14ac:dyDescent="0.2">
      <c r="A268"/>
      <c r="B268"/>
      <c r="C268"/>
      <c r="D268"/>
      <c r="E268"/>
      <c r="F268"/>
    </row>
    <row r="269" spans="1:8" x14ac:dyDescent="0.2">
      <c r="A269"/>
      <c r="B269"/>
      <c r="C269"/>
      <c r="D269"/>
      <c r="E269"/>
      <c r="F269"/>
    </row>
    <row r="270" spans="1:8" x14ac:dyDescent="0.2">
      <c r="A270"/>
      <c r="B270"/>
      <c r="C270"/>
      <c r="D270"/>
      <c r="E270"/>
      <c r="F270"/>
    </row>
    <row r="271" spans="1:8" x14ac:dyDescent="0.2">
      <c r="A271"/>
      <c r="B271"/>
      <c r="C271"/>
      <c r="D271"/>
      <c r="E271"/>
      <c r="F271"/>
    </row>
    <row r="272" spans="1:8" x14ac:dyDescent="0.2">
      <c r="A272"/>
      <c r="B272"/>
      <c r="C272"/>
      <c r="D272"/>
      <c r="E272"/>
      <c r="F272"/>
    </row>
    <row r="273" spans="1:6" x14ac:dyDescent="0.2">
      <c r="A273"/>
      <c r="B273"/>
      <c r="C273"/>
      <c r="D273"/>
      <c r="E273"/>
      <c r="F273"/>
    </row>
    <row r="274" spans="1:6" x14ac:dyDescent="0.2">
      <c r="A274"/>
      <c r="B274"/>
      <c r="C274"/>
      <c r="D274"/>
      <c r="E274"/>
      <c r="F274"/>
    </row>
    <row r="275" spans="1:6" x14ac:dyDescent="0.2">
      <c r="A275"/>
      <c r="B275"/>
      <c r="C275"/>
      <c r="D275"/>
      <c r="E275"/>
      <c r="F275"/>
    </row>
    <row r="276" spans="1:6" x14ac:dyDescent="0.2">
      <c r="A276"/>
      <c r="B276"/>
      <c r="C276"/>
      <c r="D276"/>
      <c r="E276"/>
      <c r="F276"/>
    </row>
    <row r="277" spans="1:6" x14ac:dyDescent="0.2">
      <c r="A277"/>
      <c r="B277"/>
      <c r="C277"/>
      <c r="D277"/>
      <c r="E277"/>
      <c r="F277"/>
    </row>
    <row r="278" spans="1:6" x14ac:dyDescent="0.2">
      <c r="A278"/>
      <c r="B278"/>
      <c r="C278"/>
      <c r="D278"/>
      <c r="E278"/>
      <c r="F278"/>
    </row>
    <row r="279" spans="1:6" x14ac:dyDescent="0.2">
      <c r="A279"/>
      <c r="B279"/>
      <c r="C279"/>
      <c r="D279"/>
      <c r="E279"/>
      <c r="F279"/>
    </row>
    <row r="280" spans="1:6" x14ac:dyDescent="0.2">
      <c r="A280"/>
      <c r="B280"/>
      <c r="C280"/>
      <c r="D280"/>
      <c r="E280"/>
      <c r="F280"/>
    </row>
    <row r="281" spans="1:6" x14ac:dyDescent="0.2">
      <c r="A281"/>
      <c r="B281"/>
      <c r="C281"/>
      <c r="D281"/>
      <c r="E281"/>
      <c r="F281"/>
    </row>
    <row r="282" spans="1:6" x14ac:dyDescent="0.2">
      <c r="A282"/>
      <c r="B282"/>
      <c r="C282"/>
      <c r="D282"/>
      <c r="E282"/>
      <c r="F282"/>
    </row>
    <row r="283" spans="1:6" x14ac:dyDescent="0.2">
      <c r="A283"/>
      <c r="B283"/>
      <c r="C283"/>
      <c r="D283"/>
      <c r="E283"/>
      <c r="F283"/>
    </row>
    <row r="284" spans="1:6" x14ac:dyDescent="0.2">
      <c r="A284"/>
      <c r="B284"/>
      <c r="C284"/>
      <c r="D284"/>
      <c r="E284"/>
      <c r="F284"/>
    </row>
    <row r="285" spans="1:6" x14ac:dyDescent="0.2">
      <c r="A285"/>
      <c r="B285"/>
      <c r="C285"/>
      <c r="D285"/>
      <c r="E285"/>
      <c r="F285"/>
    </row>
    <row r="286" spans="1:6" x14ac:dyDescent="0.2">
      <c r="A286"/>
      <c r="B286"/>
      <c r="C286"/>
      <c r="D286"/>
      <c r="E286"/>
      <c r="F286"/>
    </row>
    <row r="287" spans="1:6" x14ac:dyDescent="0.2">
      <c r="A287"/>
      <c r="B287"/>
      <c r="C287"/>
      <c r="D287"/>
      <c r="E287"/>
      <c r="F287"/>
    </row>
    <row r="288" spans="1:6" x14ac:dyDescent="0.2">
      <c r="A288"/>
      <c r="B288"/>
      <c r="C288"/>
      <c r="D288"/>
      <c r="E288"/>
      <c r="F288"/>
    </row>
    <row r="289" spans="1:6" x14ac:dyDescent="0.2">
      <c r="A289"/>
      <c r="B289"/>
      <c r="C289"/>
      <c r="D289"/>
      <c r="E289"/>
      <c r="F289"/>
    </row>
    <row r="290" spans="1:6" x14ac:dyDescent="0.2">
      <c r="A290"/>
      <c r="B290"/>
      <c r="C290"/>
      <c r="D290"/>
      <c r="E290"/>
      <c r="F290"/>
    </row>
    <row r="291" spans="1:6" x14ac:dyDescent="0.2">
      <c r="A291"/>
      <c r="B291"/>
      <c r="C291"/>
      <c r="D291"/>
      <c r="E291"/>
      <c r="F291"/>
    </row>
    <row r="292" spans="1:6" x14ac:dyDescent="0.2">
      <c r="A292"/>
      <c r="B292"/>
      <c r="C292"/>
      <c r="D292"/>
      <c r="E292"/>
      <c r="F292"/>
    </row>
    <row r="293" spans="1:6" x14ac:dyDescent="0.2">
      <c r="A293"/>
      <c r="B293"/>
      <c r="C293"/>
      <c r="D293"/>
      <c r="E293"/>
      <c r="F293"/>
    </row>
    <row r="294" spans="1:6" x14ac:dyDescent="0.2">
      <c r="A294"/>
      <c r="B294"/>
      <c r="C294"/>
      <c r="D294"/>
      <c r="E294"/>
      <c r="F294"/>
    </row>
    <row r="295" spans="1:6" x14ac:dyDescent="0.2">
      <c r="A295"/>
      <c r="B295"/>
      <c r="C295"/>
      <c r="D295"/>
      <c r="E295"/>
      <c r="F295"/>
    </row>
    <row r="296" spans="1:6" x14ac:dyDescent="0.2">
      <c r="A296"/>
      <c r="B296"/>
      <c r="C296"/>
      <c r="D296"/>
      <c r="E296"/>
      <c r="F296"/>
    </row>
    <row r="297" spans="1:6" x14ac:dyDescent="0.2">
      <c r="A297"/>
      <c r="B297"/>
      <c r="C297"/>
      <c r="D297"/>
      <c r="E297"/>
      <c r="F297"/>
    </row>
    <row r="298" spans="1:6" x14ac:dyDescent="0.2">
      <c r="A298"/>
      <c r="B298"/>
      <c r="C298"/>
      <c r="D298"/>
      <c r="E298"/>
      <c r="F298"/>
    </row>
    <row r="299" spans="1:6" x14ac:dyDescent="0.2">
      <c r="A299"/>
      <c r="B299"/>
      <c r="C299"/>
      <c r="D299"/>
      <c r="E299"/>
      <c r="F299"/>
    </row>
    <row r="300" spans="1:6" x14ac:dyDescent="0.2">
      <c r="A300"/>
      <c r="B300"/>
      <c r="C300"/>
      <c r="D300"/>
      <c r="E300"/>
      <c r="F300"/>
    </row>
    <row r="301" spans="1:6" x14ac:dyDescent="0.2">
      <c r="A301"/>
      <c r="B301"/>
      <c r="C301"/>
      <c r="D301"/>
      <c r="E301"/>
      <c r="F301"/>
    </row>
    <row r="302" spans="1:6" x14ac:dyDescent="0.2">
      <c r="A302"/>
      <c r="B302"/>
      <c r="C302"/>
      <c r="D302"/>
      <c r="E302"/>
      <c r="F302"/>
    </row>
    <row r="303" spans="1:6" x14ac:dyDescent="0.2">
      <c r="A303"/>
      <c r="B303"/>
      <c r="C303"/>
      <c r="D303"/>
      <c r="E303"/>
      <c r="F303"/>
    </row>
    <row r="304" spans="1:6" x14ac:dyDescent="0.2">
      <c r="A304"/>
      <c r="B304"/>
      <c r="C304"/>
      <c r="D304"/>
      <c r="E304"/>
      <c r="F304"/>
    </row>
    <row r="305" spans="1:6" x14ac:dyDescent="0.2">
      <c r="A305"/>
      <c r="B305"/>
      <c r="C305"/>
      <c r="D305"/>
      <c r="E305"/>
      <c r="F305"/>
    </row>
    <row r="306" spans="1:6" x14ac:dyDescent="0.2">
      <c r="A306"/>
      <c r="B306"/>
      <c r="C306"/>
      <c r="D306"/>
      <c r="E306"/>
      <c r="F306"/>
    </row>
    <row r="307" spans="1:6" x14ac:dyDescent="0.2">
      <c r="A307"/>
      <c r="B307"/>
      <c r="C307"/>
      <c r="D307"/>
      <c r="E307"/>
      <c r="F307"/>
    </row>
    <row r="308" spans="1:6" x14ac:dyDescent="0.2">
      <c r="A308"/>
      <c r="B308"/>
      <c r="C308"/>
      <c r="D308"/>
      <c r="E308"/>
      <c r="F308"/>
    </row>
    <row r="309" spans="1:6" x14ac:dyDescent="0.2">
      <c r="A309"/>
      <c r="B309"/>
      <c r="C309"/>
      <c r="D309"/>
      <c r="E309"/>
      <c r="F309"/>
    </row>
    <row r="310" spans="1:6" x14ac:dyDescent="0.2">
      <c r="A310"/>
      <c r="B310"/>
      <c r="C310"/>
      <c r="D310"/>
      <c r="E310"/>
      <c r="F310"/>
    </row>
    <row r="311" spans="1:6" x14ac:dyDescent="0.2">
      <c r="A311"/>
      <c r="B311"/>
      <c r="C311"/>
      <c r="D311"/>
      <c r="E311"/>
      <c r="F311"/>
    </row>
    <row r="312" spans="1:6" x14ac:dyDescent="0.2">
      <c r="A312"/>
      <c r="B312"/>
      <c r="C312"/>
      <c r="D312"/>
      <c r="E312"/>
      <c r="F312"/>
    </row>
    <row r="313" spans="1:6" x14ac:dyDescent="0.2">
      <c r="A313"/>
      <c r="B313"/>
      <c r="C313"/>
      <c r="D313"/>
      <c r="E313"/>
      <c r="F313"/>
    </row>
    <row r="314" spans="1:6" x14ac:dyDescent="0.2">
      <c r="A314"/>
      <c r="B314"/>
      <c r="C314"/>
      <c r="D314"/>
      <c r="E314"/>
      <c r="F314"/>
    </row>
    <row r="315" spans="1:6" x14ac:dyDescent="0.2">
      <c r="A315"/>
      <c r="B315"/>
      <c r="C315"/>
      <c r="D315"/>
      <c r="E315"/>
      <c r="F315"/>
    </row>
    <row r="316" spans="1:6" x14ac:dyDescent="0.2">
      <c r="A316"/>
      <c r="B316"/>
      <c r="C316"/>
      <c r="D316"/>
      <c r="E316"/>
      <c r="F316"/>
    </row>
    <row r="317" spans="1:6" x14ac:dyDescent="0.2">
      <c r="A317"/>
      <c r="B317"/>
      <c r="C317"/>
      <c r="D317"/>
      <c r="E317"/>
      <c r="F317"/>
    </row>
    <row r="318" spans="1:6" x14ac:dyDescent="0.2">
      <c r="A318"/>
      <c r="B318"/>
      <c r="C318"/>
      <c r="D318"/>
      <c r="E318"/>
      <c r="F318"/>
    </row>
    <row r="319" spans="1:6" x14ac:dyDescent="0.2">
      <c r="A319"/>
      <c r="B319"/>
      <c r="C319"/>
      <c r="D319"/>
      <c r="E319"/>
      <c r="F319"/>
    </row>
    <row r="320" spans="1:6" x14ac:dyDescent="0.2">
      <c r="A320"/>
      <c r="B320"/>
      <c r="C320"/>
      <c r="D320"/>
      <c r="E320"/>
      <c r="F320"/>
    </row>
    <row r="321" spans="1:6" x14ac:dyDescent="0.2">
      <c r="A321"/>
      <c r="B321"/>
      <c r="C321"/>
      <c r="D321"/>
      <c r="E321"/>
      <c r="F321"/>
    </row>
    <row r="322" spans="1:6" x14ac:dyDescent="0.2">
      <c r="A322"/>
      <c r="B322"/>
      <c r="C322"/>
      <c r="D322"/>
      <c r="E322"/>
      <c r="F322"/>
    </row>
  </sheetData>
  <mergeCells count="124">
    <mergeCell ref="A261:H261"/>
    <mergeCell ref="E2:H2"/>
    <mergeCell ref="E3:H3"/>
    <mergeCell ref="E4:H4"/>
    <mergeCell ref="E5:H5"/>
    <mergeCell ref="A257:B257"/>
    <mergeCell ref="A255:A256"/>
    <mergeCell ref="A258:B258"/>
    <mergeCell ref="A259:B259"/>
    <mergeCell ref="A260:B260"/>
    <mergeCell ref="A213:A216"/>
    <mergeCell ref="A217:B217"/>
    <mergeCell ref="A219:B219"/>
    <mergeCell ref="A220:A226"/>
    <mergeCell ref="A227:B227"/>
    <mergeCell ref="A228:A229"/>
    <mergeCell ref="A201:A206"/>
    <mergeCell ref="A207:B207"/>
    <mergeCell ref="A210:B210"/>
    <mergeCell ref="A208:A209"/>
    <mergeCell ref="A211:B211"/>
    <mergeCell ref="A212:H212"/>
    <mergeCell ref="A186:H186"/>
    <mergeCell ref="A187:A190"/>
    <mergeCell ref="A241:B241"/>
    <mergeCell ref="A243:B243"/>
    <mergeCell ref="A244:A248"/>
    <mergeCell ref="A249:B249"/>
    <mergeCell ref="A250:A253"/>
    <mergeCell ref="A254:B254"/>
    <mergeCell ref="A230:B230"/>
    <mergeCell ref="A233:B233"/>
    <mergeCell ref="A231:A232"/>
    <mergeCell ref="A234:B234"/>
    <mergeCell ref="A235:H235"/>
    <mergeCell ref="A236:A240"/>
    <mergeCell ref="A193:B193"/>
    <mergeCell ref="A194:A199"/>
    <mergeCell ref="A200:B200"/>
    <mergeCell ref="A177:B177"/>
    <mergeCell ref="A178:A180"/>
    <mergeCell ref="A181:B181"/>
    <mergeCell ref="A184:B184"/>
    <mergeCell ref="A182:A183"/>
    <mergeCell ref="A185:B185"/>
    <mergeCell ref="A191:B191"/>
    <mergeCell ref="A161:B161"/>
    <mergeCell ref="A162:H162"/>
    <mergeCell ref="A163:A167"/>
    <mergeCell ref="A168:B168"/>
    <mergeCell ref="A170:B170"/>
    <mergeCell ref="A171:A176"/>
    <mergeCell ref="A145:B145"/>
    <mergeCell ref="A146:A151"/>
    <mergeCell ref="A152:B152"/>
    <mergeCell ref="A153:A156"/>
    <mergeCell ref="A157:B157"/>
    <mergeCell ref="A160:B160"/>
    <mergeCell ref="A158:A159"/>
    <mergeCell ref="A136:B136"/>
    <mergeCell ref="A134:A135"/>
    <mergeCell ref="A137:B137"/>
    <mergeCell ref="A138:H138"/>
    <mergeCell ref="A139:A142"/>
    <mergeCell ref="A143:B143"/>
    <mergeCell ref="A119:B119"/>
    <mergeCell ref="A121:B121"/>
    <mergeCell ref="A122:A127"/>
    <mergeCell ref="A128:B128"/>
    <mergeCell ref="A129:A132"/>
    <mergeCell ref="A133:B133"/>
    <mergeCell ref="A112:B112"/>
    <mergeCell ref="A114:H114"/>
    <mergeCell ref="A115:A118"/>
    <mergeCell ref="A64:H64"/>
    <mergeCell ref="A70:B70"/>
    <mergeCell ref="A65:A69"/>
    <mergeCell ref="A72:B72"/>
    <mergeCell ref="A73:A78"/>
    <mergeCell ref="A79:B79"/>
    <mergeCell ref="A80:A84"/>
    <mergeCell ref="A85:B85"/>
    <mergeCell ref="A86:A87"/>
    <mergeCell ref="A88:B88"/>
    <mergeCell ref="A90:H90"/>
    <mergeCell ref="A91:A93"/>
    <mergeCell ref="A94:B94"/>
    <mergeCell ref="A96:B96"/>
    <mergeCell ref="A97:A102"/>
    <mergeCell ref="A103:B103"/>
    <mergeCell ref="A104:A107"/>
    <mergeCell ref="A108:B108"/>
    <mergeCell ref="A109:A110"/>
    <mergeCell ref="A111:B111"/>
    <mergeCell ref="A89:B89"/>
    <mergeCell ref="A54:B54"/>
    <mergeCell ref="A55:A58"/>
    <mergeCell ref="A59:B59"/>
    <mergeCell ref="A62:B62"/>
    <mergeCell ref="A60:A61"/>
    <mergeCell ref="A63:B63"/>
    <mergeCell ref="A38:B38"/>
    <mergeCell ref="A39:H39"/>
    <mergeCell ref="A40:A44"/>
    <mergeCell ref="A45:B45"/>
    <mergeCell ref="A47:B47"/>
    <mergeCell ref="A48:A53"/>
    <mergeCell ref="A24:A28"/>
    <mergeCell ref="A29:B29"/>
    <mergeCell ref="A30:A33"/>
    <mergeCell ref="A34:B34"/>
    <mergeCell ref="A37:B37"/>
    <mergeCell ref="A35:A36"/>
    <mergeCell ref="H13:H14"/>
    <mergeCell ref="A9:H9"/>
    <mergeCell ref="A15:H15"/>
    <mergeCell ref="A16:A20"/>
    <mergeCell ref="A21:B21"/>
    <mergeCell ref="A23:B23"/>
    <mergeCell ref="A13:A14"/>
    <mergeCell ref="B13:B14"/>
    <mergeCell ref="C13:C14"/>
    <mergeCell ref="D13:F13"/>
    <mergeCell ref="G13:G14"/>
  </mergeCells>
  <pageMargins left="0.19685039370078741" right="0.19685039370078741" top="0.19685039370078741" bottom="0.19685039370078741" header="0.19685039370078741" footer="0.1968503937007874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9"/>
  <sheetViews>
    <sheetView tabSelected="1" topLeftCell="A208" workbookViewId="0">
      <selection activeCell="A212" sqref="A212:H234"/>
    </sheetView>
  </sheetViews>
  <sheetFormatPr defaultRowHeight="12.75" x14ac:dyDescent="0.2"/>
  <cols>
    <col min="1" max="1" width="11" style="10" customWidth="1"/>
    <col min="2" max="2" width="41.7109375" style="7" customWidth="1"/>
    <col min="3" max="3" width="10.7109375" style="23" customWidth="1"/>
    <col min="4" max="6" width="10.7109375" style="30" customWidth="1"/>
    <col min="7" max="7" width="10.42578125" customWidth="1"/>
    <col min="8" max="8" width="10.140625" customWidth="1"/>
    <col min="9" max="11" width="7.7109375" customWidth="1"/>
  </cols>
  <sheetData>
    <row r="1" spans="1:11" x14ac:dyDescent="0.2">
      <c r="B1" s="35"/>
      <c r="E1" s="41" t="s">
        <v>143</v>
      </c>
      <c r="F1" s="41"/>
      <c r="G1" s="41"/>
      <c r="H1" s="42"/>
    </row>
    <row r="2" spans="1:11" x14ac:dyDescent="0.2">
      <c r="B2" s="11"/>
      <c r="E2" s="148" t="s">
        <v>146</v>
      </c>
      <c r="F2" s="149"/>
      <c r="G2" s="149"/>
      <c r="H2" s="149"/>
    </row>
    <row r="3" spans="1:11" x14ac:dyDescent="0.2">
      <c r="B3" s="37"/>
      <c r="E3" s="148"/>
      <c r="F3" s="149"/>
      <c r="G3" s="149"/>
      <c r="H3" s="149"/>
    </row>
    <row r="4" spans="1:11" x14ac:dyDescent="0.2">
      <c r="B4" s="38"/>
      <c r="E4" s="148"/>
      <c r="F4" s="149"/>
      <c r="G4" s="149"/>
      <c r="H4" s="149"/>
    </row>
    <row r="5" spans="1:11" x14ac:dyDescent="0.2">
      <c r="B5" s="36"/>
      <c r="E5" s="148" t="s">
        <v>147</v>
      </c>
      <c r="F5" s="149"/>
      <c r="G5" s="149"/>
      <c r="H5" s="149"/>
    </row>
    <row r="6" spans="1:11" x14ac:dyDescent="0.2">
      <c r="E6" s="40"/>
      <c r="F6" s="40"/>
      <c r="G6" s="39"/>
      <c r="H6" s="39"/>
    </row>
    <row r="9" spans="1:11" s="1" customFormat="1" x14ac:dyDescent="0.2">
      <c r="A9" s="110" t="s">
        <v>148</v>
      </c>
      <c r="B9" s="111"/>
      <c r="C9" s="111"/>
      <c r="D9" s="111"/>
      <c r="E9" s="111"/>
      <c r="F9" s="111"/>
      <c r="G9" s="111"/>
      <c r="H9" s="111"/>
    </row>
    <row r="10" spans="1:11" s="1" customFormat="1" x14ac:dyDescent="0.2">
      <c r="A10" s="8"/>
      <c r="C10" s="2"/>
      <c r="D10" s="24"/>
      <c r="E10" s="24"/>
      <c r="F10" s="24"/>
      <c r="G10" s="79" t="s">
        <v>179</v>
      </c>
      <c r="H10" s="3"/>
      <c r="J10" s="82"/>
    </row>
    <row r="11" spans="1:11" s="1" customFormat="1" ht="38.25" x14ac:dyDescent="0.2">
      <c r="A11" s="8" t="s">
        <v>4</v>
      </c>
      <c r="B11" s="1" t="s">
        <v>10</v>
      </c>
      <c r="C11" s="2"/>
      <c r="D11" s="24"/>
      <c r="E11" s="24"/>
      <c r="F11" s="24"/>
      <c r="G11" s="3"/>
      <c r="H11" s="3"/>
    </row>
    <row r="12" spans="1:11" s="1" customFormat="1" ht="13.5" thickBot="1" x14ac:dyDescent="0.25">
      <c r="A12" s="9"/>
      <c r="C12" s="2"/>
      <c r="D12" s="24"/>
      <c r="E12" s="24"/>
      <c r="F12" s="24"/>
      <c r="G12" s="3"/>
      <c r="H12" s="3"/>
    </row>
    <row r="13" spans="1:11" s="4" customFormat="1" ht="33" customHeight="1" x14ac:dyDescent="0.2">
      <c r="A13" s="165" t="s">
        <v>0</v>
      </c>
      <c r="B13" s="167" t="s">
        <v>1</v>
      </c>
      <c r="C13" s="169" t="s">
        <v>3</v>
      </c>
      <c r="D13" s="171" t="s">
        <v>5</v>
      </c>
      <c r="E13" s="171"/>
      <c r="F13" s="171"/>
      <c r="G13" s="172" t="s">
        <v>6</v>
      </c>
      <c r="H13" s="160" t="s">
        <v>2</v>
      </c>
    </row>
    <row r="14" spans="1:11" s="5" customFormat="1" ht="13.5" thickBot="1" x14ac:dyDescent="0.25">
      <c r="A14" s="166"/>
      <c r="B14" s="168"/>
      <c r="C14" s="170"/>
      <c r="D14" s="43" t="s">
        <v>7</v>
      </c>
      <c r="E14" s="43" t="s">
        <v>8</v>
      </c>
      <c r="F14" s="43" t="s">
        <v>9</v>
      </c>
      <c r="G14" s="173"/>
      <c r="H14" s="161"/>
      <c r="K14" s="83"/>
    </row>
    <row r="15" spans="1:11" s="6" customFormat="1" x14ac:dyDescent="0.2">
      <c r="A15" s="112" t="s">
        <v>11</v>
      </c>
      <c r="B15" s="113"/>
      <c r="C15" s="113"/>
      <c r="D15" s="113"/>
      <c r="E15" s="113"/>
      <c r="F15" s="113"/>
      <c r="G15" s="113"/>
      <c r="H15" s="114"/>
    </row>
    <row r="16" spans="1:11" x14ac:dyDescent="0.2">
      <c r="A16" s="164" t="s">
        <v>12</v>
      </c>
      <c r="B16" s="12" t="s">
        <v>166</v>
      </c>
      <c r="C16" s="59">
        <v>130</v>
      </c>
      <c r="D16" s="26">
        <v>5.81</v>
      </c>
      <c r="E16" s="26">
        <v>5.0999999999999996</v>
      </c>
      <c r="F16" s="26">
        <v>26.08</v>
      </c>
      <c r="G16" s="13">
        <v>128.30000000000001</v>
      </c>
      <c r="H16" s="14" t="s">
        <v>13</v>
      </c>
    </row>
    <row r="17" spans="1:11" ht="25.5" x14ac:dyDescent="0.2">
      <c r="A17" s="164"/>
      <c r="B17" s="12" t="s">
        <v>15</v>
      </c>
      <c r="C17" s="59">
        <v>40</v>
      </c>
      <c r="D17" s="26">
        <v>0.76</v>
      </c>
      <c r="E17" s="26">
        <v>3.56</v>
      </c>
      <c r="F17" s="26">
        <v>3.08</v>
      </c>
      <c r="G17" s="13">
        <v>23.4</v>
      </c>
      <c r="H17" s="14" t="s">
        <v>14</v>
      </c>
      <c r="K17" s="58"/>
    </row>
    <row r="18" spans="1:11" x14ac:dyDescent="0.2">
      <c r="A18" s="164"/>
      <c r="B18" s="12" t="s">
        <v>17</v>
      </c>
      <c r="C18" s="59">
        <v>30</v>
      </c>
      <c r="D18" s="26">
        <v>2.2799999999999998</v>
      </c>
      <c r="E18" s="26">
        <v>0.24</v>
      </c>
      <c r="F18" s="26">
        <v>14.76</v>
      </c>
      <c r="G18" s="13">
        <v>70.5</v>
      </c>
      <c r="H18" s="14" t="s">
        <v>16</v>
      </c>
    </row>
    <row r="19" spans="1:11" x14ac:dyDescent="0.2">
      <c r="A19" s="164"/>
      <c r="B19" s="12" t="s">
        <v>19</v>
      </c>
      <c r="C19" s="59">
        <v>10</v>
      </c>
      <c r="D19" s="26">
        <v>0.05</v>
      </c>
      <c r="E19" s="26">
        <v>8.25</v>
      </c>
      <c r="F19" s="26">
        <v>0.08</v>
      </c>
      <c r="G19" s="13">
        <v>66.2</v>
      </c>
      <c r="H19" s="14" t="s">
        <v>18</v>
      </c>
    </row>
    <row r="20" spans="1:11" x14ac:dyDescent="0.2">
      <c r="A20" s="164"/>
      <c r="B20" s="60" t="s">
        <v>175</v>
      </c>
      <c r="C20" s="26">
        <v>150</v>
      </c>
      <c r="D20" s="26">
        <v>2.4</v>
      </c>
      <c r="E20" s="26">
        <v>2.0299999999999998</v>
      </c>
      <c r="F20" s="26">
        <v>11.92</v>
      </c>
      <c r="G20" s="61">
        <v>59.25</v>
      </c>
      <c r="H20" s="62" t="s">
        <v>20</v>
      </c>
    </row>
    <row r="21" spans="1:11" s="6" customFormat="1" x14ac:dyDescent="0.2">
      <c r="A21" s="106" t="s">
        <v>21</v>
      </c>
      <c r="B21" s="107"/>
      <c r="C21" s="63">
        <f>SUM(C16:C20)</f>
        <v>360</v>
      </c>
      <c r="D21" s="63">
        <f>SUM(D16:D20)</f>
        <v>11.3</v>
      </c>
      <c r="E21" s="63">
        <f>SUM(E16:E20)</f>
        <v>19.18</v>
      </c>
      <c r="F21" s="63">
        <f>SUM(F16:F20)</f>
        <v>55.919999999999995</v>
      </c>
      <c r="G21" s="63">
        <f>SUM(G16:G20)</f>
        <v>347.65000000000003</v>
      </c>
      <c r="H21" s="64"/>
    </row>
    <row r="22" spans="1:11" x14ac:dyDescent="0.2">
      <c r="A22" s="16" t="s">
        <v>22</v>
      </c>
      <c r="B22" s="12" t="s">
        <v>24</v>
      </c>
      <c r="C22" s="26">
        <v>150</v>
      </c>
      <c r="D22" s="26">
        <v>0.4</v>
      </c>
      <c r="E22" s="26">
        <v>0.4</v>
      </c>
      <c r="F22" s="26">
        <v>9.8000000000000007</v>
      </c>
      <c r="G22" s="61">
        <v>90.1</v>
      </c>
      <c r="H22" s="62" t="s">
        <v>23</v>
      </c>
    </row>
    <row r="23" spans="1:11" s="6" customFormat="1" x14ac:dyDescent="0.2">
      <c r="A23" s="106" t="s">
        <v>25</v>
      </c>
      <c r="B23" s="107"/>
      <c r="C23" s="27">
        <v>150</v>
      </c>
      <c r="D23" s="27">
        <v>0.4</v>
      </c>
      <c r="E23" s="27">
        <v>0.4</v>
      </c>
      <c r="F23" s="27">
        <v>9.8000000000000007</v>
      </c>
      <c r="G23" s="63">
        <v>90.1</v>
      </c>
      <c r="H23" s="64"/>
    </row>
    <row r="24" spans="1:11" x14ac:dyDescent="0.2">
      <c r="A24" s="159" t="s">
        <v>26</v>
      </c>
      <c r="B24" s="60" t="s">
        <v>28</v>
      </c>
      <c r="C24" s="26">
        <v>150</v>
      </c>
      <c r="D24" s="26">
        <v>6.51</v>
      </c>
      <c r="E24" s="26">
        <v>7.56</v>
      </c>
      <c r="F24" s="26">
        <v>18.2</v>
      </c>
      <c r="G24" s="61">
        <v>105.6</v>
      </c>
      <c r="H24" s="62" t="s">
        <v>27</v>
      </c>
    </row>
    <row r="25" spans="1:11" x14ac:dyDescent="0.2">
      <c r="A25" s="159"/>
      <c r="B25" s="60" t="s">
        <v>30</v>
      </c>
      <c r="C25" s="26">
        <v>150</v>
      </c>
      <c r="D25" s="26">
        <v>11.62</v>
      </c>
      <c r="E25" s="26">
        <v>22.3</v>
      </c>
      <c r="F25" s="26">
        <v>25.45</v>
      </c>
      <c r="G25" s="61">
        <v>215.3</v>
      </c>
      <c r="H25" s="62" t="s">
        <v>29</v>
      </c>
    </row>
    <row r="26" spans="1:11" x14ac:dyDescent="0.2">
      <c r="A26" s="159"/>
      <c r="B26" s="60" t="s">
        <v>180</v>
      </c>
      <c r="C26" s="26">
        <v>40</v>
      </c>
      <c r="D26" s="26">
        <v>0.32</v>
      </c>
      <c r="E26" s="26">
        <v>0.04</v>
      </c>
      <c r="F26" s="26">
        <v>1</v>
      </c>
      <c r="G26" s="61">
        <v>9.4</v>
      </c>
      <c r="H26" s="62" t="s">
        <v>31</v>
      </c>
    </row>
    <row r="27" spans="1:11" x14ac:dyDescent="0.2">
      <c r="A27" s="159"/>
      <c r="B27" s="60" t="s">
        <v>33</v>
      </c>
      <c r="C27" s="26">
        <v>40</v>
      </c>
      <c r="D27" s="26">
        <v>2.64</v>
      </c>
      <c r="E27" s="26">
        <v>0.48</v>
      </c>
      <c r="F27" s="26">
        <v>13.36</v>
      </c>
      <c r="G27" s="61">
        <v>69.599999999999994</v>
      </c>
      <c r="H27" s="62" t="s">
        <v>32</v>
      </c>
    </row>
    <row r="28" spans="1:11" x14ac:dyDescent="0.2">
      <c r="A28" s="159"/>
      <c r="B28" s="60" t="s">
        <v>35</v>
      </c>
      <c r="C28" s="26">
        <v>170</v>
      </c>
      <c r="D28" s="26">
        <v>0.75</v>
      </c>
      <c r="E28" s="26">
        <v>0.15</v>
      </c>
      <c r="F28" s="26">
        <v>15.15</v>
      </c>
      <c r="G28" s="61">
        <v>80</v>
      </c>
      <c r="H28" s="62" t="s">
        <v>34</v>
      </c>
    </row>
    <row r="29" spans="1:11" s="6" customFormat="1" x14ac:dyDescent="0.2">
      <c r="A29" s="154" t="s">
        <v>36</v>
      </c>
      <c r="B29" s="155"/>
      <c r="C29" s="27">
        <f>SUM(C24:C28)</f>
        <v>550</v>
      </c>
      <c r="D29" s="27">
        <f>SUM(D24:D28)</f>
        <v>21.84</v>
      </c>
      <c r="E29" s="27">
        <f>SUM(E24:E28)</f>
        <v>30.529999999999998</v>
      </c>
      <c r="F29" s="27">
        <f>SUM(F24:F28)</f>
        <v>73.16</v>
      </c>
      <c r="G29" s="27">
        <f>SUM(G24:G28)</f>
        <v>479.9</v>
      </c>
      <c r="H29" s="64"/>
    </row>
    <row r="30" spans="1:11" x14ac:dyDescent="0.2">
      <c r="A30" s="159" t="s">
        <v>37</v>
      </c>
      <c r="B30" s="60" t="s">
        <v>39</v>
      </c>
      <c r="C30" s="76">
        <v>95</v>
      </c>
      <c r="D30" s="26">
        <v>8.19</v>
      </c>
      <c r="E30" s="26">
        <v>12.71</v>
      </c>
      <c r="F30" s="26">
        <v>2.19</v>
      </c>
      <c r="G30" s="61">
        <v>296.8</v>
      </c>
      <c r="H30" s="62" t="s">
        <v>38</v>
      </c>
    </row>
    <row r="31" spans="1:11" x14ac:dyDescent="0.2">
      <c r="A31" s="159"/>
      <c r="B31" s="60" t="s">
        <v>180</v>
      </c>
      <c r="C31" s="76">
        <v>40</v>
      </c>
      <c r="D31" s="26">
        <v>0.44</v>
      </c>
      <c r="E31" s="26">
        <v>0.08</v>
      </c>
      <c r="F31" s="26">
        <v>1.52</v>
      </c>
      <c r="G31" s="61">
        <v>9.4</v>
      </c>
      <c r="H31" s="62" t="s">
        <v>31</v>
      </c>
    </row>
    <row r="32" spans="1:11" x14ac:dyDescent="0.2">
      <c r="A32" s="159"/>
      <c r="B32" s="60" t="s">
        <v>17</v>
      </c>
      <c r="C32" s="76">
        <v>30</v>
      </c>
      <c r="D32" s="26">
        <v>2.2799999999999998</v>
      </c>
      <c r="E32" s="26">
        <v>0.24</v>
      </c>
      <c r="F32" s="26">
        <v>14.76</v>
      </c>
      <c r="G32" s="61">
        <v>70.5</v>
      </c>
      <c r="H32" s="62" t="s">
        <v>16</v>
      </c>
    </row>
    <row r="33" spans="1:12" x14ac:dyDescent="0.2">
      <c r="A33" s="159"/>
      <c r="B33" s="66" t="s">
        <v>169</v>
      </c>
      <c r="C33" s="26">
        <v>150</v>
      </c>
      <c r="D33" s="26">
        <v>0.15</v>
      </c>
      <c r="E33" s="26">
        <v>0</v>
      </c>
      <c r="F33" s="26">
        <v>9.77</v>
      </c>
      <c r="G33" s="61">
        <v>18</v>
      </c>
      <c r="H33" s="67">
        <v>503</v>
      </c>
    </row>
    <row r="34" spans="1:12" s="6" customFormat="1" x14ac:dyDescent="0.2">
      <c r="A34" s="154" t="s">
        <v>42</v>
      </c>
      <c r="B34" s="155"/>
      <c r="C34" s="27">
        <f>SUM(C30:C33)</f>
        <v>315</v>
      </c>
      <c r="D34" s="27">
        <f>SUM(D30:D33)</f>
        <v>11.059999999999999</v>
      </c>
      <c r="E34" s="27">
        <f>SUM(E30:E33)</f>
        <v>13.030000000000001</v>
      </c>
      <c r="F34" s="27">
        <f>SUM(F30:F33)</f>
        <v>28.24</v>
      </c>
      <c r="G34" s="27">
        <f>SUM(G30:G33)</f>
        <v>394.7</v>
      </c>
      <c r="H34" s="64"/>
    </row>
    <row r="35" spans="1:12" ht="25.5" x14ac:dyDescent="0.2">
      <c r="A35" s="159" t="s">
        <v>43</v>
      </c>
      <c r="B35" s="60" t="s">
        <v>45</v>
      </c>
      <c r="C35" s="26">
        <v>70</v>
      </c>
      <c r="D35" s="26">
        <v>4.9800000000000004</v>
      </c>
      <c r="E35" s="26">
        <v>5.52</v>
      </c>
      <c r="F35" s="26">
        <v>30.17</v>
      </c>
      <c r="G35" s="61">
        <v>143.5</v>
      </c>
      <c r="H35" s="62" t="s">
        <v>44</v>
      </c>
      <c r="K35" s="56"/>
    </row>
    <row r="36" spans="1:12" x14ac:dyDescent="0.2">
      <c r="A36" s="159"/>
      <c r="B36" s="60" t="s">
        <v>41</v>
      </c>
      <c r="C36" s="26">
        <v>150</v>
      </c>
      <c r="D36" s="26">
        <v>4.3499999999999996</v>
      </c>
      <c r="E36" s="26">
        <v>3.75</v>
      </c>
      <c r="F36" s="26">
        <v>6</v>
      </c>
      <c r="G36" s="61">
        <v>60.3</v>
      </c>
      <c r="H36" s="62" t="s">
        <v>40</v>
      </c>
    </row>
    <row r="37" spans="1:12" s="6" customFormat="1" x14ac:dyDescent="0.2">
      <c r="A37" s="154" t="s">
        <v>48</v>
      </c>
      <c r="B37" s="155"/>
      <c r="C37" s="27">
        <f>SUM(C35:C36)</f>
        <v>220</v>
      </c>
      <c r="D37" s="27">
        <f>SUM(D35:D36)</f>
        <v>9.33</v>
      </c>
      <c r="E37" s="27">
        <f>SUM(E35:E36)</f>
        <v>9.27</v>
      </c>
      <c r="F37" s="27">
        <f>SUM(F35:F36)</f>
        <v>36.17</v>
      </c>
      <c r="G37" s="27">
        <f>SUM(G35:G36)</f>
        <v>203.8</v>
      </c>
      <c r="H37" s="64"/>
    </row>
    <row r="38" spans="1:12" s="6" customFormat="1" ht="13.5" thickBot="1" x14ac:dyDescent="0.25">
      <c r="A38" s="162" t="s">
        <v>49</v>
      </c>
      <c r="B38" s="163"/>
      <c r="C38" s="28">
        <f>C37+C34+C29+C23+C21</f>
        <v>1595</v>
      </c>
      <c r="D38" s="28">
        <f>D37+D34+D29+D23+D21</f>
        <v>53.930000000000007</v>
      </c>
      <c r="E38" s="28">
        <f>E37+E34+E29+E23+E21</f>
        <v>72.41</v>
      </c>
      <c r="F38" s="28">
        <f>F37+F34+F29+F23+F21</f>
        <v>203.29</v>
      </c>
      <c r="G38" s="28">
        <f>G37+G34+G29+G23+G21</f>
        <v>1516.15</v>
      </c>
      <c r="H38" s="65"/>
      <c r="I38" s="57"/>
    </row>
    <row r="39" spans="1:12" s="6" customFormat="1" x14ac:dyDescent="0.2">
      <c r="A39" s="156" t="s">
        <v>50</v>
      </c>
      <c r="B39" s="157"/>
      <c r="C39" s="157"/>
      <c r="D39" s="157"/>
      <c r="E39" s="157"/>
      <c r="F39" s="157"/>
      <c r="G39" s="157"/>
      <c r="H39" s="158"/>
      <c r="K39" s="81"/>
    </row>
    <row r="40" spans="1:12" x14ac:dyDescent="0.2">
      <c r="A40" s="159" t="s">
        <v>12</v>
      </c>
      <c r="B40" s="60" t="s">
        <v>52</v>
      </c>
      <c r="C40" s="26">
        <v>150</v>
      </c>
      <c r="D40" s="26">
        <v>5.37</v>
      </c>
      <c r="E40" s="26">
        <v>7.05</v>
      </c>
      <c r="F40" s="26">
        <v>21.6</v>
      </c>
      <c r="G40" s="61">
        <v>118.9</v>
      </c>
      <c r="H40" s="62" t="s">
        <v>51</v>
      </c>
    </row>
    <row r="41" spans="1:12" x14ac:dyDescent="0.2">
      <c r="A41" s="159"/>
      <c r="B41" s="60" t="s">
        <v>17</v>
      </c>
      <c r="C41" s="26">
        <v>20</v>
      </c>
      <c r="D41" s="26">
        <v>1.52</v>
      </c>
      <c r="E41" s="26">
        <v>0.16</v>
      </c>
      <c r="F41" s="26">
        <v>9.84</v>
      </c>
      <c r="G41" s="61">
        <v>60</v>
      </c>
      <c r="H41" s="62" t="s">
        <v>53</v>
      </c>
      <c r="K41" s="58"/>
    </row>
    <row r="42" spans="1:12" x14ac:dyDescent="0.2">
      <c r="A42" s="159"/>
      <c r="B42" s="60" t="s">
        <v>19</v>
      </c>
      <c r="C42" s="26">
        <v>10</v>
      </c>
      <c r="D42" s="26">
        <v>0.05</v>
      </c>
      <c r="E42" s="26">
        <v>8.25</v>
      </c>
      <c r="F42" s="26">
        <v>0.08</v>
      </c>
      <c r="G42" s="61">
        <v>66.2</v>
      </c>
      <c r="H42" s="62" t="s">
        <v>18</v>
      </c>
      <c r="L42" s="56"/>
    </row>
    <row r="43" spans="1:12" x14ac:dyDescent="0.2">
      <c r="A43" s="159"/>
      <c r="B43" s="60" t="s">
        <v>168</v>
      </c>
      <c r="C43" s="26">
        <v>10</v>
      </c>
      <c r="D43" s="26">
        <v>2.56</v>
      </c>
      <c r="E43" s="26">
        <v>2.61</v>
      </c>
      <c r="F43" s="26">
        <v>0</v>
      </c>
      <c r="G43" s="61">
        <v>38.1</v>
      </c>
      <c r="H43" s="62" t="s">
        <v>54</v>
      </c>
    </row>
    <row r="44" spans="1:12" x14ac:dyDescent="0.2">
      <c r="A44" s="159"/>
      <c r="B44" s="66" t="s">
        <v>189</v>
      </c>
      <c r="C44" s="26">
        <v>150</v>
      </c>
      <c r="D44" s="26">
        <v>0.15</v>
      </c>
      <c r="E44" s="26">
        <v>0</v>
      </c>
      <c r="F44" s="26">
        <v>9.77</v>
      </c>
      <c r="G44" s="61">
        <v>18</v>
      </c>
      <c r="H44" s="67">
        <v>503</v>
      </c>
      <c r="J44" s="56"/>
    </row>
    <row r="45" spans="1:12" s="6" customFormat="1" x14ac:dyDescent="0.2">
      <c r="A45" s="154" t="s">
        <v>21</v>
      </c>
      <c r="B45" s="155"/>
      <c r="C45" s="27">
        <f>SUM(C40:C44)</f>
        <v>340</v>
      </c>
      <c r="D45" s="27">
        <f t="shared" ref="D45:G45" si="0">SUM(D40:D44)</f>
        <v>9.65</v>
      </c>
      <c r="E45" s="27">
        <f t="shared" si="0"/>
        <v>18.07</v>
      </c>
      <c r="F45" s="27">
        <f t="shared" si="0"/>
        <v>41.29</v>
      </c>
      <c r="G45" s="27">
        <f t="shared" si="0"/>
        <v>301.20000000000005</v>
      </c>
      <c r="H45" s="64"/>
      <c r="I45" s="57"/>
      <c r="J45" s="55"/>
      <c r="L45" s="55"/>
    </row>
    <row r="46" spans="1:12" x14ac:dyDescent="0.2">
      <c r="A46" s="68" t="s">
        <v>22</v>
      </c>
      <c r="B46" s="60" t="s">
        <v>35</v>
      </c>
      <c r="C46" s="26">
        <v>170</v>
      </c>
      <c r="D46" s="26">
        <v>0.75</v>
      </c>
      <c r="E46" s="26">
        <v>0.15</v>
      </c>
      <c r="F46" s="26">
        <v>15.15</v>
      </c>
      <c r="G46" s="61">
        <v>80</v>
      </c>
      <c r="H46" s="62" t="s">
        <v>34</v>
      </c>
    </row>
    <row r="47" spans="1:12" s="6" customFormat="1" x14ac:dyDescent="0.2">
      <c r="A47" s="154" t="s">
        <v>25</v>
      </c>
      <c r="B47" s="155"/>
      <c r="C47" s="27">
        <v>170</v>
      </c>
      <c r="D47" s="27">
        <v>0.75</v>
      </c>
      <c r="E47" s="27">
        <v>0.15</v>
      </c>
      <c r="F47" s="27">
        <v>15.15</v>
      </c>
      <c r="G47" s="63">
        <v>80</v>
      </c>
      <c r="H47" s="64"/>
    </row>
    <row r="48" spans="1:12" x14ac:dyDescent="0.2">
      <c r="A48" s="159" t="s">
        <v>26</v>
      </c>
      <c r="B48" s="60" t="s">
        <v>170</v>
      </c>
      <c r="C48" s="26">
        <v>150</v>
      </c>
      <c r="D48" s="26">
        <v>1.38</v>
      </c>
      <c r="E48" s="26">
        <v>2.5499999999999998</v>
      </c>
      <c r="F48" s="26">
        <v>9.08</v>
      </c>
      <c r="G48" s="61">
        <v>105.3</v>
      </c>
      <c r="H48" s="62" t="s">
        <v>56</v>
      </c>
    </row>
    <row r="49" spans="1:8" x14ac:dyDescent="0.2">
      <c r="A49" s="159"/>
      <c r="B49" s="60" t="s">
        <v>58</v>
      </c>
      <c r="C49" s="26">
        <v>20</v>
      </c>
      <c r="D49" s="26">
        <v>2.25</v>
      </c>
      <c r="E49" s="26">
        <v>0.23</v>
      </c>
      <c r="F49" s="26">
        <v>13.95</v>
      </c>
      <c r="G49" s="61">
        <v>28.7</v>
      </c>
      <c r="H49" s="62" t="s">
        <v>57</v>
      </c>
    </row>
    <row r="50" spans="1:8" x14ac:dyDescent="0.2">
      <c r="A50" s="159"/>
      <c r="B50" s="60" t="s">
        <v>60</v>
      </c>
      <c r="C50" s="26">
        <v>70</v>
      </c>
      <c r="D50" s="26">
        <v>6.71</v>
      </c>
      <c r="E50" s="26">
        <v>13.64</v>
      </c>
      <c r="F50" s="26">
        <v>9.1199999999999992</v>
      </c>
      <c r="G50" s="61">
        <v>128.19999999999999</v>
      </c>
      <c r="H50" s="62" t="s">
        <v>59</v>
      </c>
    </row>
    <row r="51" spans="1:8" x14ac:dyDescent="0.2">
      <c r="A51" s="159"/>
      <c r="B51" s="60" t="s">
        <v>62</v>
      </c>
      <c r="C51" s="26">
        <v>110</v>
      </c>
      <c r="D51" s="26">
        <v>2.64</v>
      </c>
      <c r="E51" s="26">
        <v>7.81</v>
      </c>
      <c r="F51" s="26">
        <v>11.44</v>
      </c>
      <c r="G51" s="61">
        <v>110.3</v>
      </c>
      <c r="H51" s="62" t="s">
        <v>61</v>
      </c>
    </row>
    <row r="52" spans="1:8" x14ac:dyDescent="0.2">
      <c r="A52" s="159"/>
      <c r="B52" s="60" t="s">
        <v>33</v>
      </c>
      <c r="C52" s="26">
        <v>40</v>
      </c>
      <c r="D52" s="26">
        <v>2.64</v>
      </c>
      <c r="E52" s="26">
        <v>0.48</v>
      </c>
      <c r="F52" s="26">
        <v>13.36</v>
      </c>
      <c r="G52" s="61">
        <v>69.599999999999994</v>
      </c>
      <c r="H52" s="62" t="s">
        <v>32</v>
      </c>
    </row>
    <row r="53" spans="1:8" x14ac:dyDescent="0.2">
      <c r="A53" s="159"/>
      <c r="B53" s="60" t="s">
        <v>160</v>
      </c>
      <c r="C53" s="26">
        <v>150</v>
      </c>
      <c r="D53" s="26">
        <v>0.12</v>
      </c>
      <c r="E53" s="26">
        <v>0.12</v>
      </c>
      <c r="F53" s="26">
        <v>12.67</v>
      </c>
      <c r="G53" s="61">
        <v>51.04</v>
      </c>
      <c r="H53" s="69">
        <v>538</v>
      </c>
    </row>
    <row r="54" spans="1:8" s="6" customFormat="1" x14ac:dyDescent="0.2">
      <c r="A54" s="154" t="s">
        <v>36</v>
      </c>
      <c r="B54" s="155"/>
      <c r="C54" s="27">
        <f>SUM(C48:C53)</f>
        <v>540</v>
      </c>
      <c r="D54" s="27">
        <f t="shared" ref="D54:F54" si="1">SUM(D48:D53)</f>
        <v>15.74</v>
      </c>
      <c r="E54" s="27">
        <f t="shared" si="1"/>
        <v>24.830000000000002</v>
      </c>
      <c r="F54" s="27">
        <f t="shared" si="1"/>
        <v>69.61999999999999</v>
      </c>
      <c r="G54" s="27">
        <v>490.1</v>
      </c>
      <c r="H54" s="64"/>
    </row>
    <row r="55" spans="1:8" x14ac:dyDescent="0.2">
      <c r="A55" s="159" t="s">
        <v>37</v>
      </c>
      <c r="B55" s="70" t="s">
        <v>184</v>
      </c>
      <c r="C55" s="26">
        <v>70</v>
      </c>
      <c r="D55" s="26">
        <v>5.99</v>
      </c>
      <c r="E55" s="26">
        <v>5.05</v>
      </c>
      <c r="F55" s="26">
        <v>6.09</v>
      </c>
      <c r="G55" s="61">
        <v>126</v>
      </c>
      <c r="H55" s="69">
        <v>349</v>
      </c>
    </row>
    <row r="56" spans="1:8" x14ac:dyDescent="0.2">
      <c r="A56" s="159"/>
      <c r="B56" s="60" t="s">
        <v>66</v>
      </c>
      <c r="C56" s="26">
        <v>110</v>
      </c>
      <c r="D56" s="26">
        <v>2.31</v>
      </c>
      <c r="E56" s="26">
        <v>4.84</v>
      </c>
      <c r="F56" s="26">
        <v>11.99</v>
      </c>
      <c r="G56" s="61">
        <v>135.19999999999999</v>
      </c>
      <c r="H56" s="62" t="s">
        <v>65</v>
      </c>
    </row>
    <row r="57" spans="1:8" x14ac:dyDescent="0.2">
      <c r="A57" s="159"/>
      <c r="B57" s="60" t="s">
        <v>17</v>
      </c>
      <c r="C57" s="26">
        <v>20</v>
      </c>
      <c r="D57" s="26">
        <v>2.2799999999999998</v>
      </c>
      <c r="E57" s="26">
        <v>0.24</v>
      </c>
      <c r="F57" s="26">
        <v>14.76</v>
      </c>
      <c r="G57" s="61">
        <v>60</v>
      </c>
      <c r="H57" s="62" t="s">
        <v>16</v>
      </c>
    </row>
    <row r="58" spans="1:8" x14ac:dyDescent="0.2">
      <c r="A58" s="159"/>
      <c r="B58" s="60" t="s">
        <v>151</v>
      </c>
      <c r="C58" s="26">
        <v>150</v>
      </c>
      <c r="D58" s="26">
        <v>0.21</v>
      </c>
      <c r="E58" s="26">
        <v>0.01</v>
      </c>
      <c r="F58" s="26">
        <v>19.3</v>
      </c>
      <c r="G58" s="61">
        <v>59.8</v>
      </c>
      <c r="H58" s="69">
        <v>521</v>
      </c>
    </row>
    <row r="59" spans="1:8" s="6" customFormat="1" x14ac:dyDescent="0.2">
      <c r="A59" s="154" t="s">
        <v>42</v>
      </c>
      <c r="B59" s="155"/>
      <c r="C59" s="27">
        <f>SUM(C55:C58)</f>
        <v>350</v>
      </c>
      <c r="D59" s="27">
        <f t="shared" ref="D59:G59" si="2">SUM(D55:D58)</f>
        <v>10.790000000000001</v>
      </c>
      <c r="E59" s="27">
        <f t="shared" si="2"/>
        <v>10.14</v>
      </c>
      <c r="F59" s="27">
        <f t="shared" si="2"/>
        <v>52.14</v>
      </c>
      <c r="G59" s="27">
        <f t="shared" si="2"/>
        <v>381</v>
      </c>
      <c r="H59" s="64"/>
    </row>
    <row r="60" spans="1:8" x14ac:dyDescent="0.2">
      <c r="A60" s="159" t="s">
        <v>43</v>
      </c>
      <c r="B60" s="60" t="s">
        <v>154</v>
      </c>
      <c r="C60" s="26">
        <v>24</v>
      </c>
      <c r="D60" s="26">
        <v>1.5</v>
      </c>
      <c r="E60" s="26">
        <v>1.96</v>
      </c>
      <c r="F60" s="26">
        <v>14.88</v>
      </c>
      <c r="G60" s="61">
        <v>78</v>
      </c>
      <c r="H60" s="62" t="s">
        <v>67</v>
      </c>
    </row>
    <row r="61" spans="1:8" x14ac:dyDescent="0.2">
      <c r="A61" s="159"/>
      <c r="B61" s="60" t="s">
        <v>41</v>
      </c>
      <c r="C61" s="26">
        <v>150</v>
      </c>
      <c r="D61" s="26">
        <v>4.3499999999999996</v>
      </c>
      <c r="E61" s="26">
        <v>3.75</v>
      </c>
      <c r="F61" s="26">
        <v>6</v>
      </c>
      <c r="G61" s="61">
        <v>60.3</v>
      </c>
      <c r="H61" s="62" t="s">
        <v>40</v>
      </c>
    </row>
    <row r="62" spans="1:8" s="6" customFormat="1" x14ac:dyDescent="0.2">
      <c r="A62" s="154" t="s">
        <v>48</v>
      </c>
      <c r="B62" s="155"/>
      <c r="C62" s="27">
        <f>SUM(C60:C61)</f>
        <v>174</v>
      </c>
      <c r="D62" s="27">
        <v>1.71</v>
      </c>
      <c r="E62" s="27">
        <v>1.97</v>
      </c>
      <c r="F62" s="27">
        <v>34.18</v>
      </c>
      <c r="G62" s="63">
        <v>149.04</v>
      </c>
      <c r="H62" s="64"/>
    </row>
    <row r="63" spans="1:8" s="6" customFormat="1" ht="13.5" thickBot="1" x14ac:dyDescent="0.25">
      <c r="A63" s="162" t="s">
        <v>49</v>
      </c>
      <c r="B63" s="163"/>
      <c r="C63" s="28">
        <f>C62+C59+C54+C47+C45</f>
        <v>1574</v>
      </c>
      <c r="D63" s="28">
        <f t="shared" ref="D63:G63" si="3">D62+D59+D54+D47+D45</f>
        <v>38.64</v>
      </c>
      <c r="E63" s="28">
        <f t="shared" si="3"/>
        <v>55.160000000000004</v>
      </c>
      <c r="F63" s="28">
        <f t="shared" si="3"/>
        <v>212.38</v>
      </c>
      <c r="G63" s="28">
        <f t="shared" si="3"/>
        <v>1401.34</v>
      </c>
      <c r="H63" s="65"/>
    </row>
    <row r="64" spans="1:8" s="6" customFormat="1" x14ac:dyDescent="0.2">
      <c r="A64" s="156" t="s">
        <v>158</v>
      </c>
      <c r="B64" s="157"/>
      <c r="C64" s="157"/>
      <c r="D64" s="157"/>
      <c r="E64" s="157"/>
      <c r="F64" s="157"/>
      <c r="G64" s="157"/>
      <c r="H64" s="158"/>
    </row>
    <row r="65" spans="1:8" x14ac:dyDescent="0.2">
      <c r="A65" s="159"/>
      <c r="B65" s="60" t="s">
        <v>80</v>
      </c>
      <c r="C65" s="26">
        <v>110</v>
      </c>
      <c r="D65" s="26">
        <v>4.1500000000000004</v>
      </c>
      <c r="E65" s="26">
        <v>0.49</v>
      </c>
      <c r="F65" s="26">
        <v>21.3</v>
      </c>
      <c r="G65" s="61">
        <v>115.3</v>
      </c>
      <c r="H65" s="69">
        <v>297</v>
      </c>
    </row>
    <row r="66" spans="1:8" x14ac:dyDescent="0.2">
      <c r="A66" s="159"/>
      <c r="B66" s="60" t="s">
        <v>17</v>
      </c>
      <c r="C66" s="26">
        <v>20</v>
      </c>
      <c r="D66" s="26">
        <v>2.2799999999999998</v>
      </c>
      <c r="E66" s="26">
        <v>0.24</v>
      </c>
      <c r="F66" s="26">
        <v>14.76</v>
      </c>
      <c r="G66" s="61">
        <v>57.6</v>
      </c>
      <c r="H66" s="62" t="s">
        <v>16</v>
      </c>
    </row>
    <row r="67" spans="1:8" x14ac:dyDescent="0.2">
      <c r="A67" s="159"/>
      <c r="B67" s="60" t="s">
        <v>19</v>
      </c>
      <c r="C67" s="26">
        <v>10</v>
      </c>
      <c r="D67" s="26">
        <v>0.05</v>
      </c>
      <c r="E67" s="26">
        <v>8.25</v>
      </c>
      <c r="F67" s="26">
        <v>0.08</v>
      </c>
      <c r="G67" s="61">
        <v>66.2</v>
      </c>
      <c r="H67" s="62" t="s">
        <v>18</v>
      </c>
    </row>
    <row r="68" spans="1:8" s="6" customFormat="1" x14ac:dyDescent="0.2">
      <c r="A68" s="159"/>
      <c r="B68" s="60" t="s">
        <v>159</v>
      </c>
      <c r="C68" s="26">
        <v>10</v>
      </c>
      <c r="D68" s="26">
        <v>2.56</v>
      </c>
      <c r="E68" s="26">
        <v>2.61</v>
      </c>
      <c r="F68" s="26">
        <v>0</v>
      </c>
      <c r="G68" s="61">
        <v>38.1</v>
      </c>
      <c r="H68" s="62" t="s">
        <v>54</v>
      </c>
    </row>
    <row r="69" spans="1:8" x14ac:dyDescent="0.2">
      <c r="A69" s="159"/>
      <c r="B69" s="60" t="s">
        <v>164</v>
      </c>
      <c r="C69" s="76">
        <v>150</v>
      </c>
      <c r="D69" s="26">
        <v>0.15</v>
      </c>
      <c r="E69" s="26">
        <v>0</v>
      </c>
      <c r="F69" s="26">
        <v>9.77</v>
      </c>
      <c r="G69" s="61">
        <v>17</v>
      </c>
      <c r="H69" s="62" t="s">
        <v>55</v>
      </c>
    </row>
    <row r="70" spans="1:8" s="6" customFormat="1" x14ac:dyDescent="0.2">
      <c r="A70" s="154" t="s">
        <v>21</v>
      </c>
      <c r="B70" s="155"/>
      <c r="C70" s="27">
        <f>SUM(C65:C69)</f>
        <v>300</v>
      </c>
      <c r="D70" s="27">
        <f t="shared" ref="D70:G70" si="4">SUM(D65:D69)</f>
        <v>9.19</v>
      </c>
      <c r="E70" s="27">
        <f t="shared" si="4"/>
        <v>11.59</v>
      </c>
      <c r="F70" s="27">
        <f t="shared" si="4"/>
        <v>45.91</v>
      </c>
      <c r="G70" s="27">
        <f t="shared" si="4"/>
        <v>294.20000000000005</v>
      </c>
      <c r="H70" s="64"/>
    </row>
    <row r="71" spans="1:8" x14ac:dyDescent="0.2">
      <c r="A71" s="68" t="s">
        <v>22</v>
      </c>
      <c r="B71" s="60" t="s">
        <v>24</v>
      </c>
      <c r="C71" s="26">
        <v>150</v>
      </c>
      <c r="D71" s="26">
        <v>0.4</v>
      </c>
      <c r="E71" s="26">
        <v>0.4</v>
      </c>
      <c r="F71" s="26">
        <v>9.8000000000000007</v>
      </c>
      <c r="G71" s="61">
        <v>90.1</v>
      </c>
      <c r="H71" s="62" t="s">
        <v>23</v>
      </c>
    </row>
    <row r="72" spans="1:8" x14ac:dyDescent="0.2">
      <c r="A72" s="154" t="s">
        <v>25</v>
      </c>
      <c r="B72" s="155"/>
      <c r="C72" s="27">
        <v>150</v>
      </c>
      <c r="D72" s="27">
        <v>0.4</v>
      </c>
      <c r="E72" s="27">
        <v>0.4</v>
      </c>
      <c r="F72" s="27">
        <v>9.8000000000000007</v>
      </c>
      <c r="G72" s="63">
        <v>90.1</v>
      </c>
      <c r="H72" s="64"/>
    </row>
    <row r="73" spans="1:8" x14ac:dyDescent="0.2">
      <c r="A73" s="159" t="s">
        <v>26</v>
      </c>
      <c r="B73" s="60" t="s">
        <v>28</v>
      </c>
      <c r="C73" s="26">
        <v>150</v>
      </c>
      <c r="D73" s="26">
        <v>6.51</v>
      </c>
      <c r="E73" s="26">
        <v>7.56</v>
      </c>
      <c r="F73" s="26">
        <v>18.2</v>
      </c>
      <c r="G73" s="61">
        <v>105.6</v>
      </c>
      <c r="H73" s="62" t="s">
        <v>27</v>
      </c>
    </row>
    <row r="74" spans="1:8" x14ac:dyDescent="0.2">
      <c r="A74" s="159"/>
      <c r="B74" s="60" t="s">
        <v>85</v>
      </c>
      <c r="C74" s="26">
        <v>140</v>
      </c>
      <c r="D74" s="26">
        <v>7.74</v>
      </c>
      <c r="E74" s="26">
        <v>17.25</v>
      </c>
      <c r="F74" s="26">
        <v>12.68</v>
      </c>
      <c r="G74" s="61">
        <v>218.6</v>
      </c>
      <c r="H74" s="62" t="s">
        <v>84</v>
      </c>
    </row>
    <row r="75" spans="1:8" s="41" customFormat="1" x14ac:dyDescent="0.2">
      <c r="A75" s="159"/>
      <c r="B75" s="60" t="s">
        <v>180</v>
      </c>
      <c r="C75" s="26">
        <v>40</v>
      </c>
      <c r="D75" s="26">
        <v>0.32</v>
      </c>
      <c r="E75" s="26">
        <v>0.04</v>
      </c>
      <c r="F75" s="26">
        <v>1</v>
      </c>
      <c r="G75" s="61">
        <v>9.4</v>
      </c>
      <c r="H75" s="62" t="s">
        <v>31</v>
      </c>
    </row>
    <row r="76" spans="1:8" s="6" customFormat="1" x14ac:dyDescent="0.2">
      <c r="A76" s="159"/>
      <c r="B76" s="60" t="s">
        <v>17</v>
      </c>
      <c r="C76" s="26">
        <v>20</v>
      </c>
      <c r="D76" s="26">
        <v>2.2799999999999998</v>
      </c>
      <c r="E76" s="26">
        <v>0.24</v>
      </c>
      <c r="F76" s="26">
        <v>14.76</v>
      </c>
      <c r="G76" s="61">
        <v>57.6</v>
      </c>
      <c r="H76" s="62" t="s">
        <v>16</v>
      </c>
    </row>
    <row r="77" spans="1:8" x14ac:dyDescent="0.2">
      <c r="A77" s="159"/>
      <c r="B77" s="60" t="s">
        <v>33</v>
      </c>
      <c r="C77" s="26">
        <v>40</v>
      </c>
      <c r="D77" s="26">
        <v>2.64</v>
      </c>
      <c r="E77" s="26">
        <v>0.48</v>
      </c>
      <c r="F77" s="26">
        <v>13.36</v>
      </c>
      <c r="G77" s="61">
        <v>69.599999999999994</v>
      </c>
      <c r="H77" s="62" t="s">
        <v>32</v>
      </c>
    </row>
    <row r="78" spans="1:8" x14ac:dyDescent="0.2">
      <c r="A78" s="159"/>
      <c r="B78" s="60" t="s">
        <v>47</v>
      </c>
      <c r="C78" s="26">
        <v>150</v>
      </c>
      <c r="D78" s="26">
        <v>0.38</v>
      </c>
      <c r="E78" s="26">
        <v>0</v>
      </c>
      <c r="F78" s="26">
        <v>20.25</v>
      </c>
      <c r="G78" s="61">
        <v>51.04</v>
      </c>
      <c r="H78" s="62" t="s">
        <v>46</v>
      </c>
    </row>
    <row r="79" spans="1:8" x14ac:dyDescent="0.2">
      <c r="A79" s="154" t="s">
        <v>36</v>
      </c>
      <c r="B79" s="155"/>
      <c r="C79" s="27">
        <f>SUM(C73:C78)</f>
        <v>540</v>
      </c>
      <c r="D79" s="27">
        <f>SUM(D73:D78)</f>
        <v>19.87</v>
      </c>
      <c r="E79" s="27">
        <f>SUM(E73:E78)</f>
        <v>25.569999999999997</v>
      </c>
      <c r="F79" s="27">
        <f>SUM(F73:F78)</f>
        <v>80.25</v>
      </c>
      <c r="G79" s="27">
        <f>SUM(G73:G78)</f>
        <v>511.84</v>
      </c>
      <c r="H79" s="64"/>
    </row>
    <row r="80" spans="1:8" x14ac:dyDescent="0.2">
      <c r="A80" s="159" t="s">
        <v>37</v>
      </c>
      <c r="B80" s="60" t="s">
        <v>87</v>
      </c>
      <c r="C80" s="26">
        <v>120</v>
      </c>
      <c r="D80" s="26">
        <v>17.940000000000001</v>
      </c>
      <c r="E80" s="26">
        <v>17.07</v>
      </c>
      <c r="F80" s="26">
        <v>27.47</v>
      </c>
      <c r="G80" s="61">
        <v>294.3</v>
      </c>
      <c r="H80" s="62" t="s">
        <v>86</v>
      </c>
    </row>
    <row r="81" spans="1:8" s="6" customFormat="1" x14ac:dyDescent="0.2">
      <c r="A81" s="159"/>
      <c r="B81" s="60" t="s">
        <v>89</v>
      </c>
      <c r="C81" s="26">
        <v>30</v>
      </c>
      <c r="D81" s="26">
        <v>0.78</v>
      </c>
      <c r="E81" s="26">
        <v>1.91</v>
      </c>
      <c r="F81" s="26">
        <v>4.71</v>
      </c>
      <c r="G81" s="61">
        <v>28.15</v>
      </c>
      <c r="H81" s="62" t="s">
        <v>88</v>
      </c>
    </row>
    <row r="82" spans="1:8" s="6" customFormat="1" x14ac:dyDescent="0.2">
      <c r="A82" s="159"/>
      <c r="B82" s="60" t="s">
        <v>17</v>
      </c>
      <c r="C82" s="26">
        <v>20</v>
      </c>
      <c r="D82" s="26">
        <v>2.2799999999999998</v>
      </c>
      <c r="E82" s="26">
        <v>0.24</v>
      </c>
      <c r="F82" s="26">
        <v>14.76</v>
      </c>
      <c r="G82" s="61">
        <v>57.6</v>
      </c>
      <c r="H82" s="62" t="s">
        <v>16</v>
      </c>
    </row>
    <row r="83" spans="1:8" s="6" customFormat="1" x14ac:dyDescent="0.2">
      <c r="A83" s="159"/>
      <c r="B83" s="60" t="s">
        <v>82</v>
      </c>
      <c r="C83" s="26">
        <v>50</v>
      </c>
      <c r="D83" s="26">
        <v>6.38</v>
      </c>
      <c r="E83" s="26">
        <v>5.75</v>
      </c>
      <c r="F83" s="26">
        <v>0.38</v>
      </c>
      <c r="G83" s="61">
        <v>60.1</v>
      </c>
      <c r="H83" s="62" t="s">
        <v>81</v>
      </c>
    </row>
    <row r="84" spans="1:8" x14ac:dyDescent="0.2">
      <c r="A84" s="159"/>
      <c r="B84" s="60" t="s">
        <v>172</v>
      </c>
      <c r="C84" s="26">
        <v>150</v>
      </c>
      <c r="D84" s="26">
        <v>2.79</v>
      </c>
      <c r="E84" s="26">
        <v>2.75</v>
      </c>
      <c r="F84" s="26">
        <v>14.23</v>
      </c>
      <c r="G84" s="61">
        <v>91.3</v>
      </c>
      <c r="H84" s="62" t="s">
        <v>83</v>
      </c>
    </row>
    <row r="85" spans="1:8" x14ac:dyDescent="0.2">
      <c r="A85" s="154" t="s">
        <v>42</v>
      </c>
      <c r="B85" s="155"/>
      <c r="C85" s="27">
        <f>SUM(C80:C84)</f>
        <v>370</v>
      </c>
      <c r="D85" s="27">
        <f t="shared" ref="D85:G85" si="5">SUM(D80:D84)</f>
        <v>30.17</v>
      </c>
      <c r="E85" s="27">
        <f t="shared" si="5"/>
        <v>27.72</v>
      </c>
      <c r="F85" s="27">
        <f t="shared" si="5"/>
        <v>61.55</v>
      </c>
      <c r="G85" s="27">
        <f t="shared" si="5"/>
        <v>531.45000000000005</v>
      </c>
      <c r="H85" s="64"/>
    </row>
    <row r="86" spans="1:8" s="6" customFormat="1" x14ac:dyDescent="0.2">
      <c r="A86" s="159" t="s">
        <v>43</v>
      </c>
      <c r="B86" s="60" t="s">
        <v>154</v>
      </c>
      <c r="C86" s="26">
        <v>24</v>
      </c>
      <c r="D86" s="26">
        <v>0.56000000000000005</v>
      </c>
      <c r="E86" s="26">
        <v>0.66</v>
      </c>
      <c r="F86" s="26">
        <v>15.46</v>
      </c>
      <c r="G86" s="61">
        <v>78</v>
      </c>
      <c r="H86" s="62" t="s">
        <v>90</v>
      </c>
    </row>
    <row r="87" spans="1:8" s="6" customFormat="1" x14ac:dyDescent="0.2">
      <c r="A87" s="159"/>
      <c r="B87" s="60" t="s">
        <v>41</v>
      </c>
      <c r="C87" s="26">
        <v>150</v>
      </c>
      <c r="D87" s="26">
        <v>4.3499999999999996</v>
      </c>
      <c r="E87" s="26">
        <v>3.75</v>
      </c>
      <c r="F87" s="26">
        <v>6</v>
      </c>
      <c r="G87" s="61">
        <v>60.3</v>
      </c>
      <c r="H87" s="62" t="s">
        <v>40</v>
      </c>
    </row>
    <row r="88" spans="1:8" s="6" customFormat="1" x14ac:dyDescent="0.2">
      <c r="A88" s="154" t="s">
        <v>48</v>
      </c>
      <c r="B88" s="155"/>
      <c r="C88" s="27">
        <f>SUM(C86:C87)</f>
        <v>174</v>
      </c>
      <c r="D88" s="27">
        <f t="shared" ref="D88:G88" si="6">SUM(D86:D87)</f>
        <v>4.91</v>
      </c>
      <c r="E88" s="27">
        <f t="shared" si="6"/>
        <v>4.41</v>
      </c>
      <c r="F88" s="27">
        <f t="shared" si="6"/>
        <v>21.46</v>
      </c>
      <c r="G88" s="27">
        <f t="shared" si="6"/>
        <v>138.30000000000001</v>
      </c>
      <c r="H88" s="64"/>
    </row>
    <row r="89" spans="1:8" s="6" customFormat="1" x14ac:dyDescent="0.2">
      <c r="A89" s="162" t="s">
        <v>49</v>
      </c>
      <c r="B89" s="163"/>
      <c r="C89" s="28">
        <f>C88+C85+C79+C72+C70</f>
        <v>1534</v>
      </c>
      <c r="D89" s="28">
        <f>D88+D85+D79+D72+D70</f>
        <v>64.540000000000006</v>
      </c>
      <c r="E89" s="28">
        <f>E88+E85+E79+E72+E70</f>
        <v>69.689999999999984</v>
      </c>
      <c r="F89" s="28">
        <f>F88+F85+F79+F72+F70</f>
        <v>218.97</v>
      </c>
      <c r="G89" s="28">
        <f>G88+G85+G79+G72+G70</f>
        <v>1565.8899999999999</v>
      </c>
      <c r="H89" s="65"/>
    </row>
    <row r="90" spans="1:8" ht="13.5" thickBot="1" x14ac:dyDescent="0.25">
      <c r="A90" s="71"/>
      <c r="B90" s="71"/>
      <c r="C90" s="71"/>
      <c r="D90" s="71"/>
      <c r="E90" s="71"/>
      <c r="F90" s="71"/>
      <c r="G90" s="71"/>
      <c r="H90" s="71"/>
    </row>
    <row r="91" spans="1:8" x14ac:dyDescent="0.2">
      <c r="A91" s="156" t="s">
        <v>78</v>
      </c>
      <c r="B91" s="157"/>
      <c r="C91" s="157"/>
      <c r="D91" s="157"/>
      <c r="E91" s="157"/>
      <c r="F91" s="157"/>
      <c r="G91" s="157"/>
      <c r="H91" s="158"/>
    </row>
    <row r="92" spans="1:8" x14ac:dyDescent="0.2">
      <c r="A92" s="174" t="s">
        <v>12</v>
      </c>
      <c r="B92" s="60" t="s">
        <v>71</v>
      </c>
      <c r="C92" s="26">
        <v>130</v>
      </c>
      <c r="D92" s="26">
        <v>4.6500000000000004</v>
      </c>
      <c r="E92" s="26">
        <v>5.6</v>
      </c>
      <c r="F92" s="26">
        <v>23.15</v>
      </c>
      <c r="G92" s="61">
        <v>152.30000000000001</v>
      </c>
      <c r="H92" s="85" t="s">
        <v>70</v>
      </c>
    </row>
    <row r="93" spans="1:8" x14ac:dyDescent="0.2">
      <c r="A93" s="175"/>
      <c r="B93" s="60" t="s">
        <v>17</v>
      </c>
      <c r="C93" s="26">
        <v>40</v>
      </c>
      <c r="D93" s="26">
        <v>2.2799999999999998</v>
      </c>
      <c r="E93" s="26">
        <v>0.24</v>
      </c>
      <c r="F93" s="26">
        <v>14.76</v>
      </c>
      <c r="G93" s="61">
        <v>70.5</v>
      </c>
      <c r="H93" s="85" t="s">
        <v>16</v>
      </c>
    </row>
    <row r="94" spans="1:8" x14ac:dyDescent="0.2">
      <c r="A94" s="176"/>
      <c r="B94" s="60" t="s">
        <v>175</v>
      </c>
      <c r="C94" s="26">
        <v>150</v>
      </c>
      <c r="D94" s="26">
        <v>2.4</v>
      </c>
      <c r="E94" s="26">
        <v>2.0299999999999998</v>
      </c>
      <c r="F94" s="26">
        <v>11.92</v>
      </c>
      <c r="G94" s="61">
        <v>59.25</v>
      </c>
      <c r="H94" s="85" t="s">
        <v>20</v>
      </c>
    </row>
    <row r="95" spans="1:8" s="6" customFormat="1" x14ac:dyDescent="0.2">
      <c r="A95" s="177" t="s">
        <v>21</v>
      </c>
      <c r="B95" s="178"/>
      <c r="C95" s="27">
        <f>SUM(C92:C94)</f>
        <v>320</v>
      </c>
      <c r="D95" s="27">
        <f>SUM(D92:D94)</f>
        <v>9.33</v>
      </c>
      <c r="E95" s="27">
        <f>SUM(E92:E94)</f>
        <v>7.8699999999999992</v>
      </c>
      <c r="F95" s="27">
        <f>SUM(F92:F94)</f>
        <v>49.83</v>
      </c>
      <c r="G95" s="27">
        <f>SUM(G92:G94)</f>
        <v>282.05</v>
      </c>
      <c r="H95" s="86"/>
    </row>
    <row r="96" spans="1:8" x14ac:dyDescent="0.2">
      <c r="A96" s="68" t="s">
        <v>22</v>
      </c>
      <c r="B96" s="60" t="s">
        <v>24</v>
      </c>
      <c r="C96" s="26">
        <v>150</v>
      </c>
      <c r="D96" s="26">
        <v>0.4</v>
      </c>
      <c r="E96" s="26">
        <v>0.4</v>
      </c>
      <c r="F96" s="26">
        <v>9.8000000000000007</v>
      </c>
      <c r="G96" s="61">
        <v>67.8</v>
      </c>
      <c r="H96" s="85" t="s">
        <v>23</v>
      </c>
    </row>
    <row r="97" spans="1:11" s="6" customFormat="1" x14ac:dyDescent="0.2">
      <c r="A97" s="154" t="s">
        <v>25</v>
      </c>
      <c r="B97" s="155"/>
      <c r="C97" s="27">
        <v>150</v>
      </c>
      <c r="D97" s="27">
        <v>0.4</v>
      </c>
      <c r="E97" s="27">
        <v>0.4</v>
      </c>
      <c r="F97" s="27">
        <v>9.8000000000000007</v>
      </c>
      <c r="G97" s="90">
        <v>67.8</v>
      </c>
      <c r="H97" s="86"/>
    </row>
    <row r="98" spans="1:11" x14ac:dyDescent="0.2">
      <c r="A98" s="159" t="s">
        <v>26</v>
      </c>
      <c r="B98" s="60" t="s">
        <v>73</v>
      </c>
      <c r="C98" s="26">
        <v>150</v>
      </c>
      <c r="D98" s="26">
        <v>6.02</v>
      </c>
      <c r="E98" s="26">
        <v>5.57</v>
      </c>
      <c r="F98" s="26">
        <v>18.079999999999998</v>
      </c>
      <c r="G98" s="61">
        <v>117.5</v>
      </c>
      <c r="H98" s="85" t="s">
        <v>72</v>
      </c>
    </row>
    <row r="99" spans="1:11" x14ac:dyDescent="0.2">
      <c r="A99" s="159"/>
      <c r="B99" s="60" t="s">
        <v>157</v>
      </c>
      <c r="C99" s="26">
        <v>50</v>
      </c>
      <c r="D99" s="26">
        <v>3.95</v>
      </c>
      <c r="E99" s="26">
        <v>6.26</v>
      </c>
      <c r="F99" s="26">
        <v>1.3</v>
      </c>
      <c r="G99" s="61">
        <v>118.3</v>
      </c>
      <c r="H99" s="85" t="s">
        <v>74</v>
      </c>
      <c r="K99" s="105"/>
    </row>
    <row r="100" spans="1:11" s="41" customFormat="1" x14ac:dyDescent="0.2">
      <c r="A100" s="159"/>
      <c r="B100" s="60" t="s">
        <v>152</v>
      </c>
      <c r="C100" s="26">
        <v>110</v>
      </c>
      <c r="D100" s="26">
        <v>4.22</v>
      </c>
      <c r="E100" s="26">
        <v>3.74</v>
      </c>
      <c r="F100" s="26">
        <v>23.15</v>
      </c>
      <c r="G100" s="61">
        <v>128.5</v>
      </c>
      <c r="H100" s="85" t="s">
        <v>75</v>
      </c>
    </row>
    <row r="101" spans="1:11" x14ac:dyDescent="0.2">
      <c r="A101" s="159"/>
      <c r="B101" s="60" t="s">
        <v>180</v>
      </c>
      <c r="C101" s="26">
        <v>40</v>
      </c>
      <c r="D101" s="26">
        <v>0.32</v>
      </c>
      <c r="E101" s="26">
        <v>0.04</v>
      </c>
      <c r="F101" s="26">
        <v>1</v>
      </c>
      <c r="G101" s="61">
        <v>9.4</v>
      </c>
      <c r="H101" s="62" t="s">
        <v>31</v>
      </c>
    </row>
    <row r="102" spans="1:11" x14ac:dyDescent="0.2">
      <c r="A102" s="159"/>
      <c r="B102" s="60" t="s">
        <v>33</v>
      </c>
      <c r="C102" s="26">
        <v>40</v>
      </c>
      <c r="D102" s="26">
        <v>2.64</v>
      </c>
      <c r="E102" s="26">
        <v>0.48</v>
      </c>
      <c r="F102" s="26">
        <v>13.36</v>
      </c>
      <c r="G102" s="61">
        <v>69.599999999999994</v>
      </c>
      <c r="H102" s="85" t="s">
        <v>32</v>
      </c>
    </row>
    <row r="103" spans="1:11" x14ac:dyDescent="0.2">
      <c r="A103" s="159"/>
      <c r="B103" s="60" t="s">
        <v>69</v>
      </c>
      <c r="C103" s="26">
        <v>150</v>
      </c>
      <c r="D103" s="26">
        <v>0.21</v>
      </c>
      <c r="E103" s="26">
        <v>0.01</v>
      </c>
      <c r="F103" s="26">
        <v>19.3</v>
      </c>
      <c r="G103" s="61">
        <v>59.8</v>
      </c>
      <c r="H103" s="85" t="s">
        <v>68</v>
      </c>
    </row>
    <row r="104" spans="1:11" x14ac:dyDescent="0.2">
      <c r="A104" s="154" t="s">
        <v>36</v>
      </c>
      <c r="B104" s="155"/>
      <c r="C104" s="27">
        <f>SUM(C98:C103)</f>
        <v>540</v>
      </c>
      <c r="D104" s="27">
        <f t="shared" ref="D104:G104" si="7">SUM(D98:D103)</f>
        <v>17.36</v>
      </c>
      <c r="E104" s="27">
        <f t="shared" si="7"/>
        <v>16.100000000000001</v>
      </c>
      <c r="F104" s="27">
        <f t="shared" si="7"/>
        <v>76.19</v>
      </c>
      <c r="G104" s="27">
        <f t="shared" si="7"/>
        <v>503.09999999999997</v>
      </c>
      <c r="H104" s="89"/>
    </row>
    <row r="105" spans="1:11" s="6" customFormat="1" x14ac:dyDescent="0.2">
      <c r="A105" s="159" t="s">
        <v>37</v>
      </c>
      <c r="B105" s="104" t="s">
        <v>190</v>
      </c>
      <c r="C105" s="26">
        <v>60</v>
      </c>
      <c r="D105" s="26">
        <v>6.08</v>
      </c>
      <c r="E105" s="26">
        <v>3.46</v>
      </c>
      <c r="F105" s="26">
        <v>2</v>
      </c>
      <c r="G105" s="61">
        <v>126.1</v>
      </c>
      <c r="H105" s="87">
        <v>349</v>
      </c>
    </row>
    <row r="106" spans="1:11" x14ac:dyDescent="0.2">
      <c r="A106" s="159"/>
      <c r="B106" s="60" t="s">
        <v>66</v>
      </c>
      <c r="C106" s="26">
        <v>110</v>
      </c>
      <c r="D106" s="26">
        <v>2.31</v>
      </c>
      <c r="E106" s="26">
        <v>4.84</v>
      </c>
      <c r="F106" s="26">
        <v>11.99</v>
      </c>
      <c r="G106" s="61">
        <v>135.19999999999999</v>
      </c>
      <c r="H106" s="85" t="s">
        <v>65</v>
      </c>
    </row>
    <row r="107" spans="1:11" x14ac:dyDescent="0.2">
      <c r="A107" s="159"/>
      <c r="B107" s="60" t="s">
        <v>17</v>
      </c>
      <c r="C107" s="26">
        <v>40</v>
      </c>
      <c r="D107" s="26">
        <v>2.2799999999999998</v>
      </c>
      <c r="E107" s="26">
        <v>0.24</v>
      </c>
      <c r="F107" s="26">
        <v>14.76</v>
      </c>
      <c r="G107" s="61">
        <v>70.5</v>
      </c>
      <c r="H107" s="85" t="s">
        <v>16</v>
      </c>
    </row>
    <row r="108" spans="1:11" x14ac:dyDescent="0.2">
      <c r="A108" s="159"/>
      <c r="B108" s="60" t="s">
        <v>171</v>
      </c>
      <c r="C108" s="76">
        <v>150</v>
      </c>
      <c r="D108" s="26">
        <v>0.15</v>
      </c>
      <c r="E108" s="26">
        <v>0</v>
      </c>
      <c r="F108" s="26">
        <v>9.77</v>
      </c>
      <c r="G108" s="61">
        <v>18</v>
      </c>
      <c r="H108" s="87">
        <v>502</v>
      </c>
    </row>
    <row r="109" spans="1:11" s="6" customFormat="1" x14ac:dyDescent="0.2">
      <c r="A109" s="154" t="s">
        <v>42</v>
      </c>
      <c r="B109" s="155"/>
      <c r="C109" s="27">
        <f>SUM(C105:C108)</f>
        <v>360</v>
      </c>
      <c r="D109" s="27">
        <f>SUM(D105:D108)</f>
        <v>10.82</v>
      </c>
      <c r="E109" s="27">
        <f>SUM(E105:E108)</f>
        <v>8.5400000000000009</v>
      </c>
      <c r="F109" s="27">
        <f>SUM(F105:F108)</f>
        <v>38.519999999999996</v>
      </c>
      <c r="G109" s="27">
        <f>SUM(G105:G108)</f>
        <v>349.79999999999995</v>
      </c>
      <c r="H109" s="86"/>
    </row>
    <row r="110" spans="1:11" x14ac:dyDescent="0.2">
      <c r="A110" s="159" t="s">
        <v>43</v>
      </c>
      <c r="B110" s="60" t="s">
        <v>77</v>
      </c>
      <c r="C110" s="26">
        <v>50</v>
      </c>
      <c r="D110" s="26">
        <v>5.63</v>
      </c>
      <c r="E110" s="26">
        <v>7.27</v>
      </c>
      <c r="F110" s="26">
        <v>42.34</v>
      </c>
      <c r="G110" s="61">
        <v>138.30000000000001</v>
      </c>
      <c r="H110" s="85" t="s">
        <v>76</v>
      </c>
    </row>
    <row r="111" spans="1:11" x14ac:dyDescent="0.2">
      <c r="A111" s="159"/>
      <c r="B111" s="60" t="s">
        <v>41</v>
      </c>
      <c r="C111" s="26">
        <v>150</v>
      </c>
      <c r="D111" s="26">
        <v>4.3499999999999996</v>
      </c>
      <c r="E111" s="26">
        <v>3.75</v>
      </c>
      <c r="F111" s="26">
        <v>6</v>
      </c>
      <c r="G111" s="91">
        <v>60.3</v>
      </c>
      <c r="H111" s="85" t="s">
        <v>40</v>
      </c>
    </row>
    <row r="112" spans="1:11" s="6" customFormat="1" x14ac:dyDescent="0.2">
      <c r="A112" s="154" t="s">
        <v>48</v>
      </c>
      <c r="B112" s="155"/>
      <c r="C112" s="27">
        <f>SUM(C110:C111)</f>
        <v>200</v>
      </c>
      <c r="D112" s="27">
        <f t="shared" ref="D112:G112" si="8">SUM(D110:D111)</f>
        <v>9.98</v>
      </c>
      <c r="E112" s="27">
        <f t="shared" si="8"/>
        <v>11.02</v>
      </c>
      <c r="F112" s="27">
        <f t="shared" si="8"/>
        <v>48.34</v>
      </c>
      <c r="G112" s="27">
        <f t="shared" si="8"/>
        <v>198.60000000000002</v>
      </c>
      <c r="H112" s="86"/>
    </row>
    <row r="113" spans="1:8" s="6" customFormat="1" ht="13.5" thickBot="1" x14ac:dyDescent="0.25">
      <c r="A113" s="162" t="s">
        <v>49</v>
      </c>
      <c r="B113" s="163"/>
      <c r="C113" s="28">
        <f>C112+C109+C104+C97+C95</f>
        <v>1570</v>
      </c>
      <c r="D113" s="28">
        <f t="shared" ref="D113:G113" si="9">D112+D109+D104+D97+D95</f>
        <v>47.889999999999993</v>
      </c>
      <c r="E113" s="28">
        <f t="shared" si="9"/>
        <v>43.93</v>
      </c>
      <c r="F113" s="28">
        <f t="shared" si="9"/>
        <v>222.68</v>
      </c>
      <c r="G113" s="28">
        <f t="shared" si="9"/>
        <v>1401.35</v>
      </c>
      <c r="H113" s="65"/>
    </row>
    <row r="114" spans="1:8" s="6" customFormat="1" x14ac:dyDescent="0.2">
      <c r="A114" s="156" t="s">
        <v>91</v>
      </c>
      <c r="B114" s="157"/>
      <c r="C114" s="157"/>
      <c r="D114" s="157"/>
      <c r="E114" s="157"/>
      <c r="F114" s="157"/>
      <c r="G114" s="157"/>
      <c r="H114" s="158"/>
    </row>
    <row r="115" spans="1:8" x14ac:dyDescent="0.2">
      <c r="A115" s="159" t="s">
        <v>12</v>
      </c>
      <c r="B115" s="60" t="s">
        <v>93</v>
      </c>
      <c r="C115" s="26">
        <v>150</v>
      </c>
      <c r="D115" s="26">
        <v>4.79</v>
      </c>
      <c r="E115" s="26">
        <v>5.07</v>
      </c>
      <c r="F115" s="26">
        <v>27.89</v>
      </c>
      <c r="G115" s="61">
        <v>138.9</v>
      </c>
      <c r="H115" s="62" t="s">
        <v>92</v>
      </c>
    </row>
    <row r="116" spans="1:8" s="41" customFormat="1" x14ac:dyDescent="0.2">
      <c r="A116" s="159"/>
      <c r="B116" s="60" t="s">
        <v>82</v>
      </c>
      <c r="C116" s="26">
        <v>50</v>
      </c>
      <c r="D116" s="26">
        <v>6.38</v>
      </c>
      <c r="E116" s="26">
        <v>5.75</v>
      </c>
      <c r="F116" s="26">
        <v>0.38</v>
      </c>
      <c r="G116" s="61">
        <v>60.1</v>
      </c>
      <c r="H116" s="62" t="s">
        <v>81</v>
      </c>
    </row>
    <row r="117" spans="1:8" x14ac:dyDescent="0.2">
      <c r="A117" s="159"/>
      <c r="B117" s="60" t="s">
        <v>17</v>
      </c>
      <c r="C117" s="26">
        <v>40</v>
      </c>
      <c r="D117" s="26">
        <v>2.2799999999999998</v>
      </c>
      <c r="E117" s="26">
        <v>0.24</v>
      </c>
      <c r="F117" s="26">
        <v>14.76</v>
      </c>
      <c r="G117" s="61">
        <v>70.5</v>
      </c>
      <c r="H117" s="62" t="s">
        <v>16</v>
      </c>
    </row>
    <row r="118" spans="1:8" x14ac:dyDescent="0.2">
      <c r="A118" s="159"/>
      <c r="B118" s="60" t="s">
        <v>108</v>
      </c>
      <c r="C118" s="26">
        <v>150</v>
      </c>
      <c r="D118" s="26">
        <v>4.3499999999999996</v>
      </c>
      <c r="E118" s="26">
        <v>3.75</v>
      </c>
      <c r="F118" s="26">
        <v>7.2</v>
      </c>
      <c r="G118" s="61">
        <v>74.5</v>
      </c>
      <c r="H118" s="62" t="s">
        <v>107</v>
      </c>
    </row>
    <row r="119" spans="1:8" s="6" customFormat="1" x14ac:dyDescent="0.2">
      <c r="A119" s="154" t="s">
        <v>21</v>
      </c>
      <c r="B119" s="155"/>
      <c r="C119" s="27">
        <f>SUM(C115:C118)</f>
        <v>390</v>
      </c>
      <c r="D119" s="27">
        <f>SUM(D115:D118)</f>
        <v>17.799999999999997</v>
      </c>
      <c r="E119" s="27">
        <f>SUM(E115:E118)</f>
        <v>14.81</v>
      </c>
      <c r="F119" s="27">
        <f>SUM(F115:F118)</f>
        <v>50.230000000000004</v>
      </c>
      <c r="G119" s="27">
        <f>SUM(G115:G118)</f>
        <v>344</v>
      </c>
      <c r="H119" s="64"/>
    </row>
    <row r="120" spans="1:8" x14ac:dyDescent="0.2">
      <c r="A120" s="68" t="s">
        <v>22</v>
      </c>
      <c r="B120" s="60" t="s">
        <v>35</v>
      </c>
      <c r="C120" s="26">
        <v>170</v>
      </c>
      <c r="D120" s="26">
        <v>0.75</v>
      </c>
      <c r="E120" s="26">
        <v>0.15</v>
      </c>
      <c r="F120" s="26">
        <v>15.15</v>
      </c>
      <c r="G120" s="61">
        <v>80</v>
      </c>
      <c r="H120" s="62" t="s">
        <v>34</v>
      </c>
    </row>
    <row r="121" spans="1:8" s="6" customFormat="1" x14ac:dyDescent="0.2">
      <c r="A121" s="154" t="s">
        <v>25</v>
      </c>
      <c r="B121" s="155"/>
      <c r="C121" s="27">
        <v>170</v>
      </c>
      <c r="D121" s="27">
        <v>0.75</v>
      </c>
      <c r="E121" s="27">
        <v>0.15</v>
      </c>
      <c r="F121" s="27">
        <v>15.15</v>
      </c>
      <c r="G121" s="63">
        <v>78.400000000000006</v>
      </c>
      <c r="H121" s="64"/>
    </row>
    <row r="122" spans="1:8" x14ac:dyDescent="0.2">
      <c r="A122" s="159" t="s">
        <v>26</v>
      </c>
      <c r="B122" s="60" t="s">
        <v>95</v>
      </c>
      <c r="C122" s="26">
        <v>150</v>
      </c>
      <c r="D122" s="26">
        <v>5.85</v>
      </c>
      <c r="E122" s="26">
        <v>6.42</v>
      </c>
      <c r="F122" s="26">
        <v>12.9</v>
      </c>
      <c r="G122" s="61">
        <v>103.2</v>
      </c>
      <c r="H122" s="62" t="s">
        <v>94</v>
      </c>
    </row>
    <row r="123" spans="1:8" x14ac:dyDescent="0.2">
      <c r="A123" s="159"/>
      <c r="B123" s="60" t="s">
        <v>97</v>
      </c>
      <c r="C123" s="26">
        <v>70</v>
      </c>
      <c r="D123" s="26">
        <v>6.38</v>
      </c>
      <c r="E123" s="26">
        <v>15.25</v>
      </c>
      <c r="F123" s="26">
        <v>8.15</v>
      </c>
      <c r="G123" s="61">
        <v>198.4</v>
      </c>
      <c r="H123" s="62" t="s">
        <v>96</v>
      </c>
    </row>
    <row r="124" spans="1:8" x14ac:dyDescent="0.2">
      <c r="A124" s="159"/>
      <c r="B124" s="12" t="s">
        <v>166</v>
      </c>
      <c r="C124" s="59">
        <v>130</v>
      </c>
      <c r="D124" s="26">
        <v>5.81</v>
      </c>
      <c r="E124" s="26">
        <v>5.0999999999999996</v>
      </c>
      <c r="F124" s="26">
        <v>26.08</v>
      </c>
      <c r="G124" s="13">
        <v>128.30000000000001</v>
      </c>
      <c r="H124" s="14" t="s">
        <v>13</v>
      </c>
    </row>
    <row r="125" spans="1:8" x14ac:dyDescent="0.2">
      <c r="A125" s="159"/>
      <c r="B125" s="60" t="s">
        <v>180</v>
      </c>
      <c r="C125" s="26">
        <v>40</v>
      </c>
      <c r="D125" s="26">
        <v>0.32</v>
      </c>
      <c r="E125" s="26">
        <v>0.04</v>
      </c>
      <c r="F125" s="26">
        <v>1</v>
      </c>
      <c r="G125" s="61">
        <v>9.4</v>
      </c>
      <c r="H125" s="62" t="s">
        <v>31</v>
      </c>
    </row>
    <row r="126" spans="1:8" x14ac:dyDescent="0.2">
      <c r="A126" s="159"/>
      <c r="B126" s="60" t="s">
        <v>33</v>
      </c>
      <c r="C126" s="26">
        <v>40</v>
      </c>
      <c r="D126" s="26">
        <v>2.64</v>
      </c>
      <c r="E126" s="26">
        <v>0.48</v>
      </c>
      <c r="F126" s="26">
        <v>13.36</v>
      </c>
      <c r="G126" s="61">
        <v>69.599999999999994</v>
      </c>
      <c r="H126" s="62" t="s">
        <v>32</v>
      </c>
    </row>
    <row r="127" spans="1:8" x14ac:dyDescent="0.2">
      <c r="A127" s="159"/>
      <c r="B127" s="60" t="s">
        <v>188</v>
      </c>
      <c r="C127" s="26">
        <v>150</v>
      </c>
      <c r="D127" s="26">
        <v>0.12</v>
      </c>
      <c r="E127" s="26">
        <v>0.12</v>
      </c>
      <c r="F127" s="26">
        <v>12.67</v>
      </c>
      <c r="G127" s="61">
        <v>51.04</v>
      </c>
      <c r="H127" s="62" t="s">
        <v>63</v>
      </c>
    </row>
    <row r="128" spans="1:8" s="6" customFormat="1" x14ac:dyDescent="0.2">
      <c r="A128" s="154" t="s">
        <v>36</v>
      </c>
      <c r="B128" s="155"/>
      <c r="C128" s="27">
        <f>SUM(C122:C127)</f>
        <v>580</v>
      </c>
      <c r="D128" s="27">
        <f t="shared" ref="D128:G128" si="10">SUM(D122:D127)</f>
        <v>21.12</v>
      </c>
      <c r="E128" s="27">
        <f t="shared" si="10"/>
        <v>27.410000000000004</v>
      </c>
      <c r="F128" s="27">
        <f t="shared" si="10"/>
        <v>74.16</v>
      </c>
      <c r="G128" s="27">
        <f t="shared" si="10"/>
        <v>559.93999999999994</v>
      </c>
      <c r="H128" s="64"/>
    </row>
    <row r="129" spans="1:8" x14ac:dyDescent="0.2">
      <c r="A129" s="159" t="s">
        <v>37</v>
      </c>
      <c r="B129" s="60" t="s">
        <v>173</v>
      </c>
      <c r="C129" s="26">
        <v>150</v>
      </c>
      <c r="D129" s="26">
        <v>9.1</v>
      </c>
      <c r="E129" s="26">
        <v>7.38</v>
      </c>
      <c r="F129" s="26">
        <v>16.079999999999998</v>
      </c>
      <c r="G129" s="61">
        <v>258.89999999999998</v>
      </c>
      <c r="H129" s="62" t="s">
        <v>98</v>
      </c>
    </row>
    <row r="130" spans="1:8" x14ac:dyDescent="0.2">
      <c r="A130" s="159"/>
      <c r="B130" s="60" t="s">
        <v>180</v>
      </c>
      <c r="C130" s="26">
        <v>40</v>
      </c>
      <c r="D130" s="26">
        <v>0.32</v>
      </c>
      <c r="E130" s="26">
        <v>0.04</v>
      </c>
      <c r="F130" s="26">
        <v>1</v>
      </c>
      <c r="G130" s="61">
        <v>9.4</v>
      </c>
      <c r="H130" s="62" t="s">
        <v>31</v>
      </c>
    </row>
    <row r="131" spans="1:8" x14ac:dyDescent="0.2">
      <c r="A131" s="159"/>
      <c r="B131" s="60" t="s">
        <v>17</v>
      </c>
      <c r="C131" s="26">
        <v>40</v>
      </c>
      <c r="D131" s="26">
        <v>2.2799999999999998</v>
      </c>
      <c r="E131" s="26">
        <v>0.24</v>
      </c>
      <c r="F131" s="26">
        <v>14.76</v>
      </c>
      <c r="G131" s="61">
        <v>70.5</v>
      </c>
      <c r="H131" s="62" t="s">
        <v>16</v>
      </c>
    </row>
    <row r="132" spans="1:8" x14ac:dyDescent="0.2">
      <c r="A132" s="159"/>
      <c r="B132" s="60" t="s">
        <v>164</v>
      </c>
      <c r="C132" s="26">
        <v>150</v>
      </c>
      <c r="D132" s="26">
        <v>0.15</v>
      </c>
      <c r="E132" s="26">
        <v>0</v>
      </c>
      <c r="F132" s="26">
        <v>9.77</v>
      </c>
      <c r="G132" s="61">
        <v>17</v>
      </c>
      <c r="H132" s="87" t="s">
        <v>55</v>
      </c>
    </row>
    <row r="133" spans="1:8" s="6" customFormat="1" x14ac:dyDescent="0.2">
      <c r="A133" s="154" t="s">
        <v>42</v>
      </c>
      <c r="B133" s="155"/>
      <c r="C133" s="27">
        <f>SUM(C129:C132)</f>
        <v>380</v>
      </c>
      <c r="D133" s="27">
        <f t="shared" ref="D133:G133" si="11">SUM(D129:D132)</f>
        <v>11.85</v>
      </c>
      <c r="E133" s="27">
        <f t="shared" si="11"/>
        <v>7.66</v>
      </c>
      <c r="F133" s="27">
        <f t="shared" si="11"/>
        <v>41.61</v>
      </c>
      <c r="G133" s="27">
        <f t="shared" si="11"/>
        <v>355.79999999999995</v>
      </c>
      <c r="H133" s="64"/>
    </row>
    <row r="134" spans="1:8" ht="25.5" x14ac:dyDescent="0.2">
      <c r="A134" s="159" t="s">
        <v>43</v>
      </c>
      <c r="B134" s="60" t="s">
        <v>176</v>
      </c>
      <c r="C134" s="26">
        <v>80</v>
      </c>
      <c r="D134" s="26">
        <v>4.8</v>
      </c>
      <c r="E134" s="26">
        <v>4.26</v>
      </c>
      <c r="F134" s="26">
        <v>48.8</v>
      </c>
      <c r="G134" s="61">
        <v>180.1</v>
      </c>
      <c r="H134" s="62" t="s">
        <v>99</v>
      </c>
    </row>
    <row r="135" spans="1:8" x14ac:dyDescent="0.2">
      <c r="A135" s="159"/>
      <c r="B135" s="60" t="s">
        <v>41</v>
      </c>
      <c r="C135" s="26">
        <v>150</v>
      </c>
      <c r="D135" s="26">
        <v>4.3499999999999996</v>
      </c>
      <c r="E135" s="26">
        <v>3.75</v>
      </c>
      <c r="F135" s="26">
        <v>6</v>
      </c>
      <c r="G135" s="61">
        <v>60.3</v>
      </c>
      <c r="H135" s="62" t="s">
        <v>40</v>
      </c>
    </row>
    <row r="136" spans="1:8" s="6" customFormat="1" x14ac:dyDescent="0.2">
      <c r="A136" s="154" t="s">
        <v>48</v>
      </c>
      <c r="B136" s="155"/>
      <c r="C136" s="27">
        <f>SUM(C134:C135)</f>
        <v>230</v>
      </c>
      <c r="D136" s="27">
        <f t="shared" ref="D136:G136" si="12">SUM(D134:D135)</f>
        <v>9.1499999999999986</v>
      </c>
      <c r="E136" s="27">
        <f t="shared" si="12"/>
        <v>8.01</v>
      </c>
      <c r="F136" s="27">
        <f t="shared" si="12"/>
        <v>54.8</v>
      </c>
      <c r="G136" s="27">
        <f t="shared" si="12"/>
        <v>240.39999999999998</v>
      </c>
      <c r="H136" s="64"/>
    </row>
    <row r="137" spans="1:8" s="6" customFormat="1" ht="13.5" thickBot="1" x14ac:dyDescent="0.25">
      <c r="A137" s="162" t="s">
        <v>49</v>
      </c>
      <c r="B137" s="163"/>
      <c r="C137" s="28">
        <f>C136+C133+C128+C121+C119</f>
        <v>1750</v>
      </c>
      <c r="D137" s="28">
        <f t="shared" ref="D137:G137" si="13">D136+D133+D128+D121+D119</f>
        <v>60.67</v>
      </c>
      <c r="E137" s="28">
        <f t="shared" si="13"/>
        <v>58.040000000000006</v>
      </c>
      <c r="F137" s="28">
        <f t="shared" si="13"/>
        <v>235.95</v>
      </c>
      <c r="G137" s="28">
        <f t="shared" si="13"/>
        <v>1578.54</v>
      </c>
      <c r="H137" s="65"/>
    </row>
    <row r="138" spans="1:8" s="6" customFormat="1" x14ac:dyDescent="0.2">
      <c r="A138" s="156" t="s">
        <v>100</v>
      </c>
      <c r="B138" s="157"/>
      <c r="C138" s="157"/>
      <c r="D138" s="157"/>
      <c r="E138" s="157"/>
      <c r="F138" s="157"/>
      <c r="G138" s="157"/>
      <c r="H138" s="158"/>
    </row>
    <row r="139" spans="1:8" x14ac:dyDescent="0.2">
      <c r="A139" s="159" t="s">
        <v>12</v>
      </c>
      <c r="B139" s="60" t="s">
        <v>165</v>
      </c>
      <c r="C139" s="26">
        <v>150</v>
      </c>
      <c r="D139" s="26">
        <v>5.94</v>
      </c>
      <c r="E139" s="26">
        <v>5.4</v>
      </c>
      <c r="F139" s="26">
        <v>27.8</v>
      </c>
      <c r="G139" s="61">
        <v>134.19999999999999</v>
      </c>
      <c r="H139" s="87">
        <v>273</v>
      </c>
    </row>
    <row r="140" spans="1:8" x14ac:dyDescent="0.2">
      <c r="A140" s="159"/>
      <c r="B140" s="60" t="s">
        <v>17</v>
      </c>
      <c r="C140" s="26">
        <v>40</v>
      </c>
      <c r="D140" s="26">
        <v>2.2799999999999998</v>
      </c>
      <c r="E140" s="26">
        <v>0.24</v>
      </c>
      <c r="F140" s="26">
        <v>14.76</v>
      </c>
      <c r="G140" s="61">
        <v>70.5</v>
      </c>
      <c r="H140" s="87" t="s">
        <v>16</v>
      </c>
    </row>
    <row r="141" spans="1:8" x14ac:dyDescent="0.2">
      <c r="A141" s="159"/>
      <c r="B141" s="60" t="s">
        <v>19</v>
      </c>
      <c r="C141" s="26">
        <v>10</v>
      </c>
      <c r="D141" s="26">
        <v>0.05</v>
      </c>
      <c r="E141" s="26">
        <v>8.25</v>
      </c>
      <c r="F141" s="26">
        <v>0.08</v>
      </c>
      <c r="G141" s="61">
        <v>66.2</v>
      </c>
      <c r="H141" s="87" t="s">
        <v>18</v>
      </c>
    </row>
    <row r="142" spans="1:8" s="41" customFormat="1" x14ac:dyDescent="0.2">
      <c r="A142" s="159"/>
      <c r="B142" s="60" t="s">
        <v>164</v>
      </c>
      <c r="C142" s="26">
        <v>150</v>
      </c>
      <c r="D142" s="26">
        <v>0.15</v>
      </c>
      <c r="E142" s="26">
        <v>0</v>
      </c>
      <c r="F142" s="26">
        <v>9.77</v>
      </c>
      <c r="G142" s="61">
        <v>17</v>
      </c>
      <c r="H142" s="87" t="s">
        <v>55</v>
      </c>
    </row>
    <row r="143" spans="1:8" s="6" customFormat="1" x14ac:dyDescent="0.2">
      <c r="A143" s="154" t="s">
        <v>21</v>
      </c>
      <c r="B143" s="155"/>
      <c r="C143" s="27">
        <f>SUM(C139:C142)</f>
        <v>350</v>
      </c>
      <c r="D143" s="27">
        <f>SUM(D139:D142)</f>
        <v>8.4200000000000017</v>
      </c>
      <c r="E143" s="27">
        <f>SUM(E139:E142)</f>
        <v>13.89</v>
      </c>
      <c r="F143" s="27">
        <f>SUM(F139:F142)</f>
        <v>52.41</v>
      </c>
      <c r="G143" s="27">
        <f>SUM(G139:G142)</f>
        <v>287.89999999999998</v>
      </c>
      <c r="H143" s="89"/>
    </row>
    <row r="144" spans="1:8" x14ac:dyDescent="0.2">
      <c r="A144" s="68" t="s">
        <v>22</v>
      </c>
      <c r="B144" s="60" t="s">
        <v>24</v>
      </c>
      <c r="C144" s="26">
        <v>150</v>
      </c>
      <c r="D144" s="26">
        <v>0.4</v>
      </c>
      <c r="E144" s="26">
        <v>0.4</v>
      </c>
      <c r="F144" s="26">
        <v>9.8000000000000007</v>
      </c>
      <c r="G144" s="61">
        <v>67.8</v>
      </c>
      <c r="H144" s="87" t="s">
        <v>23</v>
      </c>
    </row>
    <row r="145" spans="1:8" s="6" customFormat="1" x14ac:dyDescent="0.2">
      <c r="A145" s="154" t="s">
        <v>25</v>
      </c>
      <c r="B145" s="155"/>
      <c r="C145" s="27">
        <v>150</v>
      </c>
      <c r="D145" s="27">
        <v>0.4</v>
      </c>
      <c r="E145" s="27">
        <v>0.4</v>
      </c>
      <c r="F145" s="27">
        <v>9.8000000000000007</v>
      </c>
      <c r="G145" s="63">
        <v>67.8</v>
      </c>
      <c r="H145" s="89"/>
    </row>
    <row r="146" spans="1:8" x14ac:dyDescent="0.2">
      <c r="A146" s="159" t="s">
        <v>26</v>
      </c>
      <c r="B146" s="60" t="s">
        <v>102</v>
      </c>
      <c r="C146" s="26">
        <v>150</v>
      </c>
      <c r="D146" s="26">
        <v>1.28</v>
      </c>
      <c r="E146" s="26">
        <v>3.06</v>
      </c>
      <c r="F146" s="26">
        <v>8.73</v>
      </c>
      <c r="G146" s="61">
        <v>89.3</v>
      </c>
      <c r="H146" s="87" t="s">
        <v>101</v>
      </c>
    </row>
    <row r="147" spans="1:8" x14ac:dyDescent="0.2">
      <c r="A147" s="159"/>
      <c r="B147" s="60" t="s">
        <v>66</v>
      </c>
      <c r="C147" s="26">
        <v>110</v>
      </c>
      <c r="D147" s="26">
        <v>2.31</v>
      </c>
      <c r="E147" s="26">
        <v>4.84</v>
      </c>
      <c r="F147" s="26">
        <v>11.99</v>
      </c>
      <c r="G147" s="61">
        <v>135.19999999999999</v>
      </c>
      <c r="H147" s="87" t="s">
        <v>65</v>
      </c>
    </row>
    <row r="148" spans="1:8" x14ac:dyDescent="0.2">
      <c r="A148" s="159"/>
      <c r="B148" s="60" t="s">
        <v>104</v>
      </c>
      <c r="C148" s="26">
        <v>50</v>
      </c>
      <c r="D148" s="26">
        <v>5.64</v>
      </c>
      <c r="E148" s="26">
        <v>12.44</v>
      </c>
      <c r="F148" s="26">
        <v>1</v>
      </c>
      <c r="G148" s="61">
        <v>128.1</v>
      </c>
      <c r="H148" s="87" t="s">
        <v>103</v>
      </c>
    </row>
    <row r="149" spans="1:8" x14ac:dyDescent="0.2">
      <c r="A149" s="159"/>
      <c r="B149" s="60" t="s">
        <v>180</v>
      </c>
      <c r="C149" s="26">
        <v>40</v>
      </c>
      <c r="D149" s="26">
        <v>0.44</v>
      </c>
      <c r="E149" s="26">
        <v>0.08</v>
      </c>
      <c r="F149" s="26">
        <v>1.52</v>
      </c>
      <c r="G149" s="61">
        <v>9.6</v>
      </c>
      <c r="H149" s="87" t="s">
        <v>31</v>
      </c>
    </row>
    <row r="150" spans="1:8" x14ac:dyDescent="0.2">
      <c r="A150" s="159"/>
      <c r="B150" s="60" t="s">
        <v>33</v>
      </c>
      <c r="C150" s="26">
        <v>40</v>
      </c>
      <c r="D150" s="26">
        <v>2.64</v>
      </c>
      <c r="E150" s="26">
        <v>0.48</v>
      </c>
      <c r="F150" s="26">
        <v>13.36</v>
      </c>
      <c r="G150" s="61">
        <v>69.599999999999994</v>
      </c>
      <c r="H150" s="87" t="s">
        <v>32</v>
      </c>
    </row>
    <row r="151" spans="1:8" x14ac:dyDescent="0.2">
      <c r="A151" s="159"/>
      <c r="B151" s="60" t="s">
        <v>69</v>
      </c>
      <c r="C151" s="26">
        <v>150</v>
      </c>
      <c r="D151" s="26">
        <v>0.21</v>
      </c>
      <c r="E151" s="26">
        <v>0.01</v>
      </c>
      <c r="F151" s="26">
        <v>19.3</v>
      </c>
      <c r="G151" s="61">
        <v>59.8</v>
      </c>
      <c r="H151" s="87" t="s">
        <v>68</v>
      </c>
    </row>
    <row r="152" spans="1:8" s="6" customFormat="1" x14ac:dyDescent="0.2">
      <c r="A152" s="154" t="s">
        <v>36</v>
      </c>
      <c r="B152" s="155"/>
      <c r="C152" s="27">
        <f>SUM(C146:C151)</f>
        <v>540</v>
      </c>
      <c r="D152" s="27">
        <f t="shared" ref="D152:G152" si="14">SUM(D146:D151)</f>
        <v>12.520000000000001</v>
      </c>
      <c r="E152" s="27">
        <f t="shared" si="14"/>
        <v>20.91</v>
      </c>
      <c r="F152" s="27">
        <f t="shared" si="14"/>
        <v>55.899999999999991</v>
      </c>
      <c r="G152" s="27">
        <f t="shared" si="14"/>
        <v>491.60000000000008</v>
      </c>
      <c r="H152" s="89"/>
    </row>
    <row r="153" spans="1:8" x14ac:dyDescent="0.2">
      <c r="A153" s="159" t="s">
        <v>37</v>
      </c>
      <c r="B153" s="60" t="s">
        <v>39</v>
      </c>
      <c r="C153" s="26">
        <v>95</v>
      </c>
      <c r="D153" s="26">
        <v>8.19</v>
      </c>
      <c r="E153" s="26">
        <v>12.71</v>
      </c>
      <c r="F153" s="26">
        <v>2.19</v>
      </c>
      <c r="G153" s="61">
        <v>296.8</v>
      </c>
      <c r="H153" s="87" t="s">
        <v>38</v>
      </c>
    </row>
    <row r="154" spans="1:8" s="41" customFormat="1" x14ac:dyDescent="0.2">
      <c r="A154" s="159"/>
      <c r="B154" s="60" t="s">
        <v>17</v>
      </c>
      <c r="C154" s="26">
        <v>40</v>
      </c>
      <c r="D154" s="26">
        <v>2.2799999999999998</v>
      </c>
      <c r="E154" s="26">
        <v>0.24</v>
      </c>
      <c r="F154" s="26">
        <v>14.76</v>
      </c>
      <c r="G154" s="61">
        <v>70.5</v>
      </c>
      <c r="H154" s="87" t="s">
        <v>16</v>
      </c>
    </row>
    <row r="155" spans="1:8" s="41" customFormat="1" ht="25.5" x14ac:dyDescent="0.2">
      <c r="A155" s="159"/>
      <c r="B155" s="12" t="s">
        <v>15</v>
      </c>
      <c r="C155" s="59">
        <v>40</v>
      </c>
      <c r="D155" s="26">
        <v>0.76</v>
      </c>
      <c r="E155" s="26">
        <v>3.56</v>
      </c>
      <c r="F155" s="26">
        <v>3.08</v>
      </c>
      <c r="G155" s="13">
        <v>23.4</v>
      </c>
      <c r="H155" s="87" t="s">
        <v>14</v>
      </c>
    </row>
    <row r="156" spans="1:8" x14ac:dyDescent="0.2">
      <c r="A156" s="159"/>
      <c r="B156" s="60" t="s">
        <v>108</v>
      </c>
      <c r="C156" s="26">
        <v>150</v>
      </c>
      <c r="D156" s="26">
        <v>4.3499999999999996</v>
      </c>
      <c r="E156" s="26">
        <v>3.75</v>
      </c>
      <c r="F156" s="26">
        <v>7.2</v>
      </c>
      <c r="G156" s="61">
        <v>74.5</v>
      </c>
      <c r="H156" s="87" t="s">
        <v>107</v>
      </c>
    </row>
    <row r="157" spans="1:8" s="41" customFormat="1" x14ac:dyDescent="0.2">
      <c r="A157" s="154" t="s">
        <v>42</v>
      </c>
      <c r="B157" s="155"/>
      <c r="C157" s="27">
        <f>C156+C155+C154+C153</f>
        <v>325</v>
      </c>
      <c r="D157" s="27">
        <f t="shared" ref="D157:G157" si="15">D156+D155+D154+D153</f>
        <v>15.579999999999998</v>
      </c>
      <c r="E157" s="27">
        <f t="shared" si="15"/>
        <v>20.260000000000002</v>
      </c>
      <c r="F157" s="27">
        <f t="shared" si="15"/>
        <v>27.23</v>
      </c>
      <c r="G157" s="27">
        <f t="shared" si="15"/>
        <v>465.20000000000005</v>
      </c>
      <c r="H157" s="87"/>
    </row>
    <row r="158" spans="1:8" x14ac:dyDescent="0.2">
      <c r="A158" s="154" t="s">
        <v>43</v>
      </c>
      <c r="B158" s="60" t="s">
        <v>110</v>
      </c>
      <c r="C158" s="26">
        <v>70</v>
      </c>
      <c r="D158" s="26">
        <v>6.72</v>
      </c>
      <c r="E158" s="26">
        <v>1.54</v>
      </c>
      <c r="F158" s="26">
        <v>39.340000000000003</v>
      </c>
      <c r="G158" s="61">
        <v>152.6</v>
      </c>
      <c r="H158" s="87" t="s">
        <v>109</v>
      </c>
    </row>
    <row r="159" spans="1:8" x14ac:dyDescent="0.2">
      <c r="A159" s="154"/>
      <c r="B159" s="60" t="s">
        <v>41</v>
      </c>
      <c r="C159" s="26">
        <v>150</v>
      </c>
      <c r="D159" s="26">
        <v>4.3499999999999996</v>
      </c>
      <c r="E159" s="26">
        <v>3.75</v>
      </c>
      <c r="F159" s="26">
        <v>6</v>
      </c>
      <c r="G159" s="61">
        <v>60.3</v>
      </c>
      <c r="H159" s="87" t="s">
        <v>40</v>
      </c>
    </row>
    <row r="160" spans="1:8" s="6" customFormat="1" x14ac:dyDescent="0.2">
      <c r="A160" s="154" t="s">
        <v>48</v>
      </c>
      <c r="B160" s="155"/>
      <c r="C160" s="27">
        <f>SUM(C158:C159)</f>
        <v>220</v>
      </c>
      <c r="D160" s="27">
        <f t="shared" ref="D160:G160" si="16">SUM(D158:D159)</f>
        <v>11.07</v>
      </c>
      <c r="E160" s="27">
        <f t="shared" si="16"/>
        <v>5.29</v>
      </c>
      <c r="F160" s="27">
        <f t="shared" si="16"/>
        <v>45.34</v>
      </c>
      <c r="G160" s="27">
        <f t="shared" si="16"/>
        <v>212.89999999999998</v>
      </c>
      <c r="H160" s="78"/>
    </row>
    <row r="161" spans="1:11" s="6" customFormat="1" ht="13.5" thickBot="1" x14ac:dyDescent="0.25">
      <c r="A161" s="162" t="s">
        <v>49</v>
      </c>
      <c r="B161" s="163"/>
      <c r="C161" s="27">
        <f>C160+C157+C152+C145+C143</f>
        <v>1585</v>
      </c>
      <c r="D161" s="27">
        <f t="shared" ref="D161:G161" si="17">D160+D157+D152+D145+D143</f>
        <v>47.99</v>
      </c>
      <c r="E161" s="27">
        <f t="shared" si="17"/>
        <v>60.75</v>
      </c>
      <c r="F161" s="27">
        <f t="shared" si="17"/>
        <v>190.68</v>
      </c>
      <c r="G161" s="27">
        <f t="shared" si="17"/>
        <v>1525.4</v>
      </c>
      <c r="H161" s="77"/>
      <c r="K161" s="81"/>
    </row>
    <row r="162" spans="1:11" s="6" customFormat="1" x14ac:dyDescent="0.2">
      <c r="A162" s="156" t="s">
        <v>111</v>
      </c>
      <c r="B162" s="157"/>
      <c r="C162" s="157"/>
      <c r="D162" s="157"/>
      <c r="E162" s="157"/>
      <c r="F162" s="157"/>
      <c r="G162" s="157"/>
      <c r="H162" s="158"/>
    </row>
    <row r="163" spans="1:11" x14ac:dyDescent="0.2">
      <c r="A163" s="159" t="s">
        <v>12</v>
      </c>
      <c r="B163" s="60" t="s">
        <v>113</v>
      </c>
      <c r="C163" s="26">
        <v>150</v>
      </c>
      <c r="D163" s="26">
        <v>4.1500000000000004</v>
      </c>
      <c r="E163" s="26">
        <v>6.46</v>
      </c>
      <c r="F163" s="26">
        <v>24.3</v>
      </c>
      <c r="G163" s="61">
        <v>112.3</v>
      </c>
      <c r="H163" s="85" t="s">
        <v>112</v>
      </c>
    </row>
    <row r="164" spans="1:11" x14ac:dyDescent="0.2">
      <c r="A164" s="159"/>
      <c r="B164" s="60" t="s">
        <v>17</v>
      </c>
      <c r="C164" s="26">
        <v>40</v>
      </c>
      <c r="D164" s="26">
        <v>2.2799999999999998</v>
      </c>
      <c r="E164" s="26">
        <v>0.24</v>
      </c>
      <c r="F164" s="26">
        <v>14.76</v>
      </c>
      <c r="G164" s="61">
        <v>70.5</v>
      </c>
      <c r="H164" s="85" t="s">
        <v>16</v>
      </c>
    </row>
    <row r="165" spans="1:11" x14ac:dyDescent="0.2">
      <c r="A165" s="159"/>
      <c r="B165" s="60" t="s">
        <v>19</v>
      </c>
      <c r="C165" s="26">
        <v>10</v>
      </c>
      <c r="D165" s="26">
        <v>0.05</v>
      </c>
      <c r="E165" s="26">
        <v>8.25</v>
      </c>
      <c r="F165" s="26">
        <v>0.08</v>
      </c>
      <c r="G165" s="61">
        <v>66.2</v>
      </c>
      <c r="H165" s="85" t="s">
        <v>18</v>
      </c>
    </row>
    <row r="166" spans="1:11" x14ac:dyDescent="0.2">
      <c r="A166" s="159"/>
      <c r="B166" s="60" t="s">
        <v>159</v>
      </c>
      <c r="C166" s="26">
        <v>10</v>
      </c>
      <c r="D166" s="26">
        <v>2.56</v>
      </c>
      <c r="E166" s="26">
        <v>2.61</v>
      </c>
      <c r="F166" s="26">
        <v>0</v>
      </c>
      <c r="G166" s="61">
        <v>38.1</v>
      </c>
      <c r="H166" s="85" t="s">
        <v>54</v>
      </c>
    </row>
    <row r="167" spans="1:11" x14ac:dyDescent="0.2">
      <c r="A167" s="159"/>
      <c r="B167" s="60" t="s">
        <v>163</v>
      </c>
      <c r="C167" s="76">
        <v>150</v>
      </c>
      <c r="D167" s="26">
        <v>0.15</v>
      </c>
      <c r="E167" s="26">
        <v>0</v>
      </c>
      <c r="F167" s="26">
        <v>9.77</v>
      </c>
      <c r="G167" s="61">
        <v>18</v>
      </c>
      <c r="H167" s="87">
        <v>503</v>
      </c>
    </row>
    <row r="168" spans="1:11" s="6" customFormat="1" x14ac:dyDescent="0.2">
      <c r="A168" s="154" t="s">
        <v>21</v>
      </c>
      <c r="B168" s="155"/>
      <c r="C168" s="27">
        <f>SUM(C163:C167)</f>
        <v>360</v>
      </c>
      <c r="D168" s="27">
        <f t="shared" ref="D168:G168" si="18">SUM(D163:D167)</f>
        <v>9.19</v>
      </c>
      <c r="E168" s="27">
        <f t="shared" si="18"/>
        <v>17.559999999999999</v>
      </c>
      <c r="F168" s="27">
        <f t="shared" si="18"/>
        <v>48.91</v>
      </c>
      <c r="G168" s="27">
        <f t="shared" si="18"/>
        <v>305.10000000000002</v>
      </c>
      <c r="H168" s="86"/>
    </row>
    <row r="169" spans="1:11" x14ac:dyDescent="0.2">
      <c r="A169" s="68" t="s">
        <v>22</v>
      </c>
      <c r="B169" s="60" t="s">
        <v>35</v>
      </c>
      <c r="C169" s="26">
        <v>170</v>
      </c>
      <c r="D169" s="26">
        <v>0.75</v>
      </c>
      <c r="E169" s="26">
        <v>0.15</v>
      </c>
      <c r="F169" s="26">
        <v>15.15</v>
      </c>
      <c r="G169" s="61">
        <v>80</v>
      </c>
      <c r="H169" s="85" t="s">
        <v>34</v>
      </c>
    </row>
    <row r="170" spans="1:11" s="6" customFormat="1" x14ac:dyDescent="0.2">
      <c r="A170" s="154" t="s">
        <v>25</v>
      </c>
      <c r="B170" s="155"/>
      <c r="C170" s="27">
        <v>170</v>
      </c>
      <c r="D170" s="27">
        <v>0.75</v>
      </c>
      <c r="E170" s="27">
        <v>0.15</v>
      </c>
      <c r="F170" s="27">
        <v>15.15</v>
      </c>
      <c r="G170" s="63">
        <v>78.400000000000006</v>
      </c>
      <c r="H170" s="86"/>
    </row>
    <row r="171" spans="1:11" x14ac:dyDescent="0.2">
      <c r="A171" s="159" t="s">
        <v>26</v>
      </c>
      <c r="B171" s="60" t="s">
        <v>115</v>
      </c>
      <c r="C171" s="26">
        <v>150</v>
      </c>
      <c r="D171" s="26">
        <v>5.91</v>
      </c>
      <c r="E171" s="26">
        <v>2.89</v>
      </c>
      <c r="F171" s="26">
        <v>9.09</v>
      </c>
      <c r="G171" s="61">
        <v>92.3</v>
      </c>
      <c r="H171" s="85" t="s">
        <v>114</v>
      </c>
    </row>
    <row r="172" spans="1:11" x14ac:dyDescent="0.2">
      <c r="A172" s="159"/>
      <c r="B172" s="60" t="s">
        <v>60</v>
      </c>
      <c r="C172" s="26">
        <v>70</v>
      </c>
      <c r="D172" s="26">
        <v>6.71</v>
      </c>
      <c r="E172" s="26">
        <v>13.64</v>
      </c>
      <c r="F172" s="26">
        <v>9.1199999999999992</v>
      </c>
      <c r="G172" s="61">
        <v>128.19999999999999</v>
      </c>
      <c r="H172" s="85" t="s">
        <v>59</v>
      </c>
    </row>
    <row r="173" spans="1:11" x14ac:dyDescent="0.2">
      <c r="A173" s="159"/>
      <c r="B173" s="60" t="s">
        <v>117</v>
      </c>
      <c r="C173" s="26">
        <v>110</v>
      </c>
      <c r="D173" s="26">
        <v>4.07</v>
      </c>
      <c r="E173" s="26">
        <v>3.96</v>
      </c>
      <c r="F173" s="26">
        <v>4.29</v>
      </c>
      <c r="G173" s="61">
        <v>78.900000000000006</v>
      </c>
      <c r="H173" s="85" t="s">
        <v>116</v>
      </c>
    </row>
    <row r="174" spans="1:11" x14ac:dyDescent="0.2">
      <c r="A174" s="159"/>
      <c r="B174" s="60" t="s">
        <v>17</v>
      </c>
      <c r="C174" s="26">
        <v>40</v>
      </c>
      <c r="D174" s="26">
        <v>2.2799999999999998</v>
      </c>
      <c r="E174" s="26">
        <v>0.24</v>
      </c>
      <c r="F174" s="26">
        <v>14.76</v>
      </c>
      <c r="G174" s="61">
        <v>70.5</v>
      </c>
      <c r="H174" s="85" t="s">
        <v>16</v>
      </c>
    </row>
    <row r="175" spans="1:11" x14ac:dyDescent="0.2">
      <c r="A175" s="159"/>
      <c r="B175" s="60" t="s">
        <v>33</v>
      </c>
      <c r="C175" s="26">
        <v>40</v>
      </c>
      <c r="D175" s="26">
        <v>2.64</v>
      </c>
      <c r="E175" s="26">
        <v>0.48</v>
      </c>
      <c r="F175" s="26">
        <v>13.36</v>
      </c>
      <c r="G175" s="61">
        <v>69.599999999999994</v>
      </c>
      <c r="H175" s="85" t="s">
        <v>32</v>
      </c>
    </row>
    <row r="176" spans="1:11" x14ac:dyDescent="0.2">
      <c r="A176" s="159"/>
      <c r="B176" s="60" t="s">
        <v>47</v>
      </c>
      <c r="C176" s="26">
        <v>150</v>
      </c>
      <c r="D176" s="26">
        <v>0.38</v>
      </c>
      <c r="E176" s="26">
        <v>0</v>
      </c>
      <c r="F176" s="26">
        <v>20.25</v>
      </c>
      <c r="G176" s="61">
        <v>51.04</v>
      </c>
      <c r="H176" s="62" t="s">
        <v>46</v>
      </c>
    </row>
    <row r="177" spans="1:8" s="6" customFormat="1" x14ac:dyDescent="0.2">
      <c r="A177" s="154" t="s">
        <v>36</v>
      </c>
      <c r="B177" s="155"/>
      <c r="C177" s="27">
        <f>SUM(C171:C176)</f>
        <v>560</v>
      </c>
      <c r="D177" s="27">
        <f t="shared" ref="D177:G177" si="19">SUM(D171:D176)</f>
        <v>21.990000000000002</v>
      </c>
      <c r="E177" s="27">
        <f t="shared" si="19"/>
        <v>21.21</v>
      </c>
      <c r="F177" s="27">
        <f t="shared" si="19"/>
        <v>70.87</v>
      </c>
      <c r="G177" s="27">
        <f t="shared" si="19"/>
        <v>490.54</v>
      </c>
      <c r="H177" s="86"/>
    </row>
    <row r="178" spans="1:8" x14ac:dyDescent="0.2">
      <c r="A178" s="159" t="s">
        <v>37</v>
      </c>
      <c r="B178" s="60" t="s">
        <v>119</v>
      </c>
      <c r="C178" s="26">
        <v>130</v>
      </c>
      <c r="D178" s="26">
        <v>18.38</v>
      </c>
      <c r="E178" s="26">
        <v>13.99</v>
      </c>
      <c r="F178" s="26">
        <v>17.77</v>
      </c>
      <c r="G178" s="61">
        <v>268.39999999999998</v>
      </c>
      <c r="H178" s="85" t="s">
        <v>118</v>
      </c>
    </row>
    <row r="179" spans="1:8" x14ac:dyDescent="0.2">
      <c r="A179" s="159"/>
      <c r="B179" s="60" t="s">
        <v>89</v>
      </c>
      <c r="C179" s="26">
        <v>30</v>
      </c>
      <c r="D179" s="26">
        <v>0.78</v>
      </c>
      <c r="E179" s="26">
        <v>1.91</v>
      </c>
      <c r="F179" s="26">
        <v>4.71</v>
      </c>
      <c r="G179" s="61">
        <v>28.15</v>
      </c>
      <c r="H179" s="85" t="s">
        <v>88</v>
      </c>
    </row>
    <row r="180" spans="1:8" x14ac:dyDescent="0.2">
      <c r="A180" s="159"/>
      <c r="B180" s="60" t="s">
        <v>175</v>
      </c>
      <c r="C180" s="26">
        <v>150</v>
      </c>
      <c r="D180" s="26">
        <v>2.4</v>
      </c>
      <c r="E180" s="26">
        <v>2.0299999999999998</v>
      </c>
      <c r="F180" s="26">
        <v>11.92</v>
      </c>
      <c r="G180" s="61">
        <v>59.25</v>
      </c>
      <c r="H180" s="85" t="s">
        <v>20</v>
      </c>
    </row>
    <row r="181" spans="1:8" s="6" customFormat="1" x14ac:dyDescent="0.2">
      <c r="A181" s="154" t="s">
        <v>42</v>
      </c>
      <c r="B181" s="155"/>
      <c r="C181" s="27">
        <f>SUM(C178:C180)</f>
        <v>310</v>
      </c>
      <c r="D181" s="27">
        <f t="shared" ref="D181:G181" si="20">SUM(D178:D180)</f>
        <v>21.56</v>
      </c>
      <c r="E181" s="27">
        <f t="shared" si="20"/>
        <v>17.93</v>
      </c>
      <c r="F181" s="27">
        <f t="shared" si="20"/>
        <v>34.4</v>
      </c>
      <c r="G181" s="27">
        <f t="shared" si="20"/>
        <v>355.79999999999995</v>
      </c>
      <c r="H181" s="86"/>
    </row>
    <row r="182" spans="1:8" x14ac:dyDescent="0.2">
      <c r="A182" s="159" t="s">
        <v>43</v>
      </c>
      <c r="B182" s="60" t="s">
        <v>154</v>
      </c>
      <c r="C182" s="26">
        <v>24</v>
      </c>
      <c r="D182" s="26">
        <v>1.5</v>
      </c>
      <c r="E182" s="26">
        <v>1.96</v>
      </c>
      <c r="F182" s="26">
        <v>14.88</v>
      </c>
      <c r="G182" s="61">
        <v>78</v>
      </c>
      <c r="H182" s="85" t="s">
        <v>67</v>
      </c>
    </row>
    <row r="183" spans="1:8" x14ac:dyDescent="0.2">
      <c r="A183" s="159"/>
      <c r="B183" s="60" t="s">
        <v>41</v>
      </c>
      <c r="C183" s="26">
        <v>150</v>
      </c>
      <c r="D183" s="26">
        <v>4.3499999999999996</v>
      </c>
      <c r="E183" s="26">
        <v>3.75</v>
      </c>
      <c r="F183" s="26">
        <v>6</v>
      </c>
      <c r="G183" s="61">
        <v>60.3</v>
      </c>
      <c r="H183" s="85" t="s">
        <v>40</v>
      </c>
    </row>
    <row r="184" spans="1:8" s="6" customFormat="1" x14ac:dyDescent="0.2">
      <c r="A184" s="154" t="s">
        <v>48</v>
      </c>
      <c r="B184" s="155"/>
      <c r="C184" s="27">
        <f>SUM(C182:C183)</f>
        <v>174</v>
      </c>
      <c r="D184" s="27">
        <f t="shared" ref="D184:G184" si="21">SUM(D182:D183)</f>
        <v>5.85</v>
      </c>
      <c r="E184" s="27">
        <f t="shared" si="21"/>
        <v>5.71</v>
      </c>
      <c r="F184" s="27">
        <f t="shared" si="21"/>
        <v>20.880000000000003</v>
      </c>
      <c r="G184" s="27">
        <f t="shared" si="21"/>
        <v>138.30000000000001</v>
      </c>
      <c r="H184" s="64"/>
    </row>
    <row r="185" spans="1:8" s="6" customFormat="1" ht="13.5" thickBot="1" x14ac:dyDescent="0.25">
      <c r="A185" s="162" t="s">
        <v>49</v>
      </c>
      <c r="B185" s="163"/>
      <c r="C185" s="28">
        <f>C184+C181+C177+C170+C168</f>
        <v>1574</v>
      </c>
      <c r="D185" s="28">
        <f t="shared" ref="D185:G185" si="22">D184+D181+D177+D170+D168</f>
        <v>59.339999999999996</v>
      </c>
      <c r="E185" s="28">
        <f t="shared" si="22"/>
        <v>62.56</v>
      </c>
      <c r="F185" s="28">
        <f t="shared" si="22"/>
        <v>190.21</v>
      </c>
      <c r="G185" s="28">
        <f t="shared" si="22"/>
        <v>1368.1399999999999</v>
      </c>
      <c r="H185" s="65"/>
    </row>
    <row r="186" spans="1:8" s="6" customFormat="1" x14ac:dyDescent="0.2">
      <c r="A186" s="156" t="s">
        <v>120</v>
      </c>
      <c r="B186" s="157"/>
      <c r="C186" s="157"/>
      <c r="D186" s="157"/>
      <c r="E186" s="157"/>
      <c r="F186" s="157"/>
      <c r="G186" s="157"/>
      <c r="H186" s="158"/>
    </row>
    <row r="187" spans="1:8" x14ac:dyDescent="0.2">
      <c r="A187" s="159" t="s">
        <v>12</v>
      </c>
      <c r="B187" s="60" t="s">
        <v>122</v>
      </c>
      <c r="C187" s="26">
        <v>150</v>
      </c>
      <c r="D187" s="26">
        <v>4.2699999999999996</v>
      </c>
      <c r="E187" s="26">
        <v>3.95</v>
      </c>
      <c r="F187" s="26">
        <v>14.23</v>
      </c>
      <c r="G187" s="61">
        <v>119.2</v>
      </c>
      <c r="H187" s="85" t="s">
        <v>121</v>
      </c>
    </row>
    <row r="188" spans="1:8" x14ac:dyDescent="0.2">
      <c r="A188" s="159"/>
      <c r="B188" s="60" t="s">
        <v>17</v>
      </c>
      <c r="C188" s="26">
        <v>40</v>
      </c>
      <c r="D188" s="26">
        <v>2.2799999999999998</v>
      </c>
      <c r="E188" s="26">
        <v>0.24</v>
      </c>
      <c r="F188" s="26">
        <v>14.76</v>
      </c>
      <c r="G188" s="61">
        <v>70.5</v>
      </c>
      <c r="H188" s="85" t="s">
        <v>16</v>
      </c>
    </row>
    <row r="189" spans="1:8" x14ac:dyDescent="0.2">
      <c r="A189" s="159"/>
      <c r="B189" s="60" t="s">
        <v>167</v>
      </c>
      <c r="C189" s="26">
        <v>10</v>
      </c>
      <c r="D189" s="26">
        <v>2.56</v>
      </c>
      <c r="E189" s="26">
        <v>2.61</v>
      </c>
      <c r="F189" s="26">
        <v>0</v>
      </c>
      <c r="G189" s="61">
        <v>38.1</v>
      </c>
      <c r="H189" s="85" t="s">
        <v>54</v>
      </c>
    </row>
    <row r="190" spans="1:8" x14ac:dyDescent="0.2">
      <c r="A190" s="159"/>
      <c r="B190" s="60" t="s">
        <v>172</v>
      </c>
      <c r="C190" s="26">
        <v>150</v>
      </c>
      <c r="D190" s="26">
        <v>2.79</v>
      </c>
      <c r="E190" s="26">
        <v>2.75</v>
      </c>
      <c r="F190" s="26">
        <v>14.23</v>
      </c>
      <c r="G190" s="61">
        <v>91.3</v>
      </c>
      <c r="H190" s="85" t="s">
        <v>83</v>
      </c>
    </row>
    <row r="191" spans="1:8" s="6" customFormat="1" x14ac:dyDescent="0.2">
      <c r="A191" s="154" t="s">
        <v>21</v>
      </c>
      <c r="B191" s="155"/>
      <c r="C191" s="27">
        <f>SUM(C187:C190)</f>
        <v>350</v>
      </c>
      <c r="D191" s="27">
        <f>SUM(D187:D190)</f>
        <v>11.899999999999999</v>
      </c>
      <c r="E191" s="27">
        <f>SUM(E187:E190)</f>
        <v>9.5500000000000007</v>
      </c>
      <c r="F191" s="27">
        <f>SUM(F187:F190)</f>
        <v>43.22</v>
      </c>
      <c r="G191" s="27">
        <f>SUM(G187:G190)</f>
        <v>319.09999999999997</v>
      </c>
      <c r="H191" s="86"/>
    </row>
    <row r="192" spans="1:8" x14ac:dyDescent="0.2">
      <c r="A192" s="68" t="s">
        <v>22</v>
      </c>
      <c r="B192" s="60" t="s">
        <v>24</v>
      </c>
      <c r="C192" s="26">
        <v>150</v>
      </c>
      <c r="D192" s="26">
        <v>0.4</v>
      </c>
      <c r="E192" s="26">
        <v>0.4</v>
      </c>
      <c r="F192" s="26">
        <v>9.8000000000000007</v>
      </c>
      <c r="G192" s="61">
        <v>67.8</v>
      </c>
      <c r="H192" s="85" t="s">
        <v>23</v>
      </c>
    </row>
    <row r="193" spans="1:8" s="6" customFormat="1" x14ac:dyDescent="0.2">
      <c r="A193" s="154" t="s">
        <v>25</v>
      </c>
      <c r="B193" s="155"/>
      <c r="C193" s="27">
        <v>100</v>
      </c>
      <c r="D193" s="27">
        <v>0.4</v>
      </c>
      <c r="E193" s="27">
        <v>0.4</v>
      </c>
      <c r="F193" s="27">
        <v>9.8000000000000007</v>
      </c>
      <c r="G193" s="63">
        <v>67.8</v>
      </c>
      <c r="H193" s="86"/>
    </row>
    <row r="194" spans="1:8" x14ac:dyDescent="0.2">
      <c r="A194" s="159" t="s">
        <v>26</v>
      </c>
      <c r="B194" s="60" t="s">
        <v>124</v>
      </c>
      <c r="C194" s="26">
        <v>150</v>
      </c>
      <c r="D194" s="26">
        <v>0.66</v>
      </c>
      <c r="E194" s="26">
        <v>1.42</v>
      </c>
      <c r="F194" s="26">
        <v>4.79</v>
      </c>
      <c r="G194" s="61">
        <v>118.1</v>
      </c>
      <c r="H194" s="85" t="s">
        <v>123</v>
      </c>
    </row>
    <row r="195" spans="1:8" x14ac:dyDescent="0.2">
      <c r="A195" s="159"/>
      <c r="B195" s="60" t="s">
        <v>155</v>
      </c>
      <c r="C195" s="26">
        <v>110</v>
      </c>
      <c r="D195" s="26">
        <v>3</v>
      </c>
      <c r="E195" s="26">
        <v>4.97</v>
      </c>
      <c r="F195" s="26">
        <v>24.49</v>
      </c>
      <c r="G195" s="61">
        <v>128.30000000000001</v>
      </c>
      <c r="H195" s="85" t="s">
        <v>125</v>
      </c>
    </row>
    <row r="196" spans="1:8" x14ac:dyDescent="0.2">
      <c r="A196" s="159"/>
      <c r="B196" s="70" t="s">
        <v>156</v>
      </c>
      <c r="C196" s="26">
        <v>50</v>
      </c>
      <c r="D196" s="26">
        <v>7.38</v>
      </c>
      <c r="E196" s="26">
        <v>7.37</v>
      </c>
      <c r="F196" s="26">
        <v>0.26</v>
      </c>
      <c r="G196" s="61">
        <v>115.6</v>
      </c>
      <c r="H196" s="87">
        <v>742</v>
      </c>
    </row>
    <row r="197" spans="1:8" x14ac:dyDescent="0.2">
      <c r="A197" s="159"/>
      <c r="B197" s="60" t="s">
        <v>181</v>
      </c>
      <c r="C197" s="26">
        <v>40</v>
      </c>
      <c r="D197" s="26">
        <v>0.44</v>
      </c>
      <c r="E197" s="26">
        <v>0.08</v>
      </c>
      <c r="F197" s="26">
        <v>1.52</v>
      </c>
      <c r="G197" s="61">
        <v>20.8</v>
      </c>
      <c r="H197" s="85" t="s">
        <v>31</v>
      </c>
    </row>
    <row r="198" spans="1:8" x14ac:dyDescent="0.2">
      <c r="A198" s="159"/>
      <c r="B198" s="60" t="s">
        <v>33</v>
      </c>
      <c r="C198" s="26">
        <v>40</v>
      </c>
      <c r="D198" s="26">
        <v>2.64</v>
      </c>
      <c r="E198" s="26">
        <v>0.48</v>
      </c>
      <c r="F198" s="26">
        <v>13.36</v>
      </c>
      <c r="G198" s="61">
        <v>69.599999999999994</v>
      </c>
      <c r="H198" s="85" t="s">
        <v>32</v>
      </c>
    </row>
    <row r="199" spans="1:8" x14ac:dyDescent="0.2">
      <c r="A199" s="159"/>
      <c r="B199" s="60" t="s">
        <v>188</v>
      </c>
      <c r="C199" s="26">
        <v>150</v>
      </c>
      <c r="D199" s="26">
        <v>0.12</v>
      </c>
      <c r="E199" s="26">
        <v>0.12</v>
      </c>
      <c r="F199" s="26">
        <v>12.67</v>
      </c>
      <c r="G199" s="61">
        <v>51.04</v>
      </c>
      <c r="H199" s="85" t="s">
        <v>63</v>
      </c>
    </row>
    <row r="200" spans="1:8" s="6" customFormat="1" x14ac:dyDescent="0.2">
      <c r="A200" s="154" t="s">
        <v>36</v>
      </c>
      <c r="B200" s="155"/>
      <c r="C200" s="27">
        <f>SUM(C194:C199)</f>
        <v>540</v>
      </c>
      <c r="D200" s="27">
        <f t="shared" ref="D200:G200" si="23">SUM(D194:D199)</f>
        <v>14.239999999999998</v>
      </c>
      <c r="E200" s="27">
        <f t="shared" si="23"/>
        <v>14.44</v>
      </c>
      <c r="F200" s="27">
        <f t="shared" si="23"/>
        <v>57.09</v>
      </c>
      <c r="G200" s="27">
        <f t="shared" si="23"/>
        <v>503.44</v>
      </c>
      <c r="H200" s="86"/>
    </row>
    <row r="201" spans="1:8" x14ac:dyDescent="0.2">
      <c r="A201" s="159" t="s">
        <v>37</v>
      </c>
      <c r="B201" s="60" t="s">
        <v>127</v>
      </c>
      <c r="C201" s="26">
        <v>50</v>
      </c>
      <c r="D201" s="26">
        <v>6.95</v>
      </c>
      <c r="E201" s="26">
        <v>1.05</v>
      </c>
      <c r="F201" s="26">
        <v>4.8</v>
      </c>
      <c r="G201" s="61">
        <v>120.8</v>
      </c>
      <c r="H201" s="85" t="s">
        <v>126</v>
      </c>
    </row>
    <row r="202" spans="1:8" x14ac:dyDescent="0.2">
      <c r="A202" s="159"/>
      <c r="B202" s="60" t="s">
        <v>129</v>
      </c>
      <c r="C202" s="26">
        <v>20</v>
      </c>
      <c r="D202" s="26">
        <v>0.24</v>
      </c>
      <c r="E202" s="26">
        <v>0.82</v>
      </c>
      <c r="F202" s="26">
        <v>1.49</v>
      </c>
      <c r="G202" s="61">
        <v>14.32</v>
      </c>
      <c r="H202" s="85" t="s">
        <v>128</v>
      </c>
    </row>
    <row r="203" spans="1:8" x14ac:dyDescent="0.2">
      <c r="A203" s="159"/>
      <c r="B203" s="60" t="s">
        <v>66</v>
      </c>
      <c r="C203" s="26">
        <v>110</v>
      </c>
      <c r="D203" s="26">
        <v>2.31</v>
      </c>
      <c r="E203" s="26">
        <v>4.84</v>
      </c>
      <c r="F203" s="26">
        <v>11.99</v>
      </c>
      <c r="G203" s="61">
        <v>135.19999999999999</v>
      </c>
      <c r="H203" s="85" t="s">
        <v>65</v>
      </c>
    </row>
    <row r="204" spans="1:8" ht="25.5" x14ac:dyDescent="0.2">
      <c r="A204" s="159"/>
      <c r="B204" s="60" t="s">
        <v>15</v>
      </c>
      <c r="C204" s="26">
        <v>40</v>
      </c>
      <c r="D204" s="26">
        <v>0.76</v>
      </c>
      <c r="E204" s="26">
        <v>3.56</v>
      </c>
      <c r="F204" s="26">
        <v>3.08</v>
      </c>
      <c r="G204" s="61">
        <v>23.4</v>
      </c>
      <c r="H204" s="85" t="s">
        <v>14</v>
      </c>
    </row>
    <row r="205" spans="1:8" x14ac:dyDescent="0.2">
      <c r="A205" s="159"/>
      <c r="B205" s="60" t="s">
        <v>17</v>
      </c>
      <c r="C205" s="26">
        <v>40</v>
      </c>
      <c r="D205" s="26">
        <v>2.2799999999999998</v>
      </c>
      <c r="E205" s="26">
        <v>0.24</v>
      </c>
      <c r="F205" s="26">
        <v>14.76</v>
      </c>
      <c r="G205" s="61">
        <v>70.5</v>
      </c>
      <c r="H205" s="85" t="s">
        <v>16</v>
      </c>
    </row>
    <row r="206" spans="1:8" x14ac:dyDescent="0.2">
      <c r="A206" s="159"/>
      <c r="B206" s="60" t="s">
        <v>164</v>
      </c>
      <c r="C206" s="26">
        <v>150</v>
      </c>
      <c r="D206" s="26">
        <v>0.15</v>
      </c>
      <c r="E206" s="26">
        <v>0</v>
      </c>
      <c r="F206" s="26">
        <v>9.77</v>
      </c>
      <c r="G206" s="61">
        <v>18</v>
      </c>
      <c r="H206" s="87">
        <v>502</v>
      </c>
    </row>
    <row r="207" spans="1:8" s="6" customFormat="1" x14ac:dyDescent="0.2">
      <c r="A207" s="154" t="s">
        <v>42</v>
      </c>
      <c r="B207" s="155"/>
      <c r="C207" s="27">
        <f>SUM(C201:C206)</f>
        <v>410</v>
      </c>
      <c r="D207" s="27">
        <f t="shared" ref="D207:G207" si="24">SUM(D201:D206)</f>
        <v>12.69</v>
      </c>
      <c r="E207" s="27">
        <f t="shared" si="24"/>
        <v>10.51</v>
      </c>
      <c r="F207" s="27">
        <f t="shared" si="24"/>
        <v>45.89</v>
      </c>
      <c r="G207" s="27">
        <f t="shared" si="24"/>
        <v>382.21999999999997</v>
      </c>
      <c r="H207" s="86"/>
    </row>
    <row r="208" spans="1:8" x14ac:dyDescent="0.2">
      <c r="A208" s="154" t="s">
        <v>43</v>
      </c>
      <c r="B208" s="60" t="s">
        <v>131</v>
      </c>
      <c r="C208" s="26">
        <v>70</v>
      </c>
      <c r="D208" s="26">
        <v>4.8499999999999996</v>
      </c>
      <c r="E208" s="26">
        <v>9.15</v>
      </c>
      <c r="F208" s="26">
        <v>41.16</v>
      </c>
      <c r="G208" s="61">
        <v>132.9</v>
      </c>
      <c r="H208" s="85" t="s">
        <v>130</v>
      </c>
    </row>
    <row r="209" spans="1:11" x14ac:dyDescent="0.2">
      <c r="A209" s="154"/>
      <c r="B209" s="60" t="s">
        <v>41</v>
      </c>
      <c r="C209" s="26">
        <v>150</v>
      </c>
      <c r="D209" s="26">
        <v>4.3499999999999996</v>
      </c>
      <c r="E209" s="26">
        <v>3.75</v>
      </c>
      <c r="F209" s="26">
        <v>6</v>
      </c>
      <c r="G209" s="61">
        <v>60.3</v>
      </c>
      <c r="H209" s="85" t="s">
        <v>40</v>
      </c>
    </row>
    <row r="210" spans="1:11" s="6" customFormat="1" x14ac:dyDescent="0.2">
      <c r="A210" s="154" t="s">
        <v>48</v>
      </c>
      <c r="B210" s="155"/>
      <c r="C210" s="27">
        <f>SUM(C208:C209)</f>
        <v>220</v>
      </c>
      <c r="D210" s="27">
        <f t="shared" ref="D210:F210" si="25">SUM(D208:D209)</f>
        <v>9.1999999999999993</v>
      </c>
      <c r="E210" s="27">
        <f t="shared" si="25"/>
        <v>12.9</v>
      </c>
      <c r="F210" s="27">
        <f t="shared" si="25"/>
        <v>47.16</v>
      </c>
      <c r="G210" s="27">
        <v>189.6</v>
      </c>
      <c r="H210" s="86"/>
    </row>
    <row r="211" spans="1:11" s="6" customFormat="1" ht="13.5" thickBot="1" x14ac:dyDescent="0.25">
      <c r="A211" s="162" t="s">
        <v>49</v>
      </c>
      <c r="B211" s="163"/>
      <c r="C211" s="28">
        <f>C210+C207+C200+C193+C191</f>
        <v>1620</v>
      </c>
      <c r="D211" s="28">
        <f t="shared" ref="D211:G211" si="26">D210+D207+D200+D193+D191</f>
        <v>48.429999999999993</v>
      </c>
      <c r="E211" s="28">
        <f t="shared" si="26"/>
        <v>47.8</v>
      </c>
      <c r="F211" s="28">
        <f t="shared" si="26"/>
        <v>203.16</v>
      </c>
      <c r="G211" s="28">
        <f t="shared" si="26"/>
        <v>1462.1599999999999</v>
      </c>
      <c r="H211" s="88"/>
    </row>
    <row r="212" spans="1:11" s="6" customFormat="1" x14ac:dyDescent="0.2">
      <c r="A212" s="156" t="s">
        <v>132</v>
      </c>
      <c r="B212" s="157"/>
      <c r="C212" s="157"/>
      <c r="D212" s="157"/>
      <c r="E212" s="157"/>
      <c r="F212" s="157"/>
      <c r="G212" s="157"/>
      <c r="H212" s="158"/>
      <c r="K212" s="81"/>
    </row>
    <row r="213" spans="1:11" x14ac:dyDescent="0.2">
      <c r="A213" s="159" t="s">
        <v>12</v>
      </c>
      <c r="B213" s="60" t="s">
        <v>134</v>
      </c>
      <c r="C213" s="26">
        <v>150</v>
      </c>
      <c r="D213" s="26">
        <v>12.75</v>
      </c>
      <c r="E213" s="26">
        <v>12.45</v>
      </c>
      <c r="F213" s="26">
        <v>6</v>
      </c>
      <c r="G213" s="61">
        <v>124.6</v>
      </c>
      <c r="H213" s="62" t="s">
        <v>133</v>
      </c>
    </row>
    <row r="214" spans="1:11" x14ac:dyDescent="0.2">
      <c r="A214" s="159"/>
      <c r="B214" s="60" t="s">
        <v>17</v>
      </c>
      <c r="C214" s="26">
        <v>40</v>
      </c>
      <c r="D214" s="26">
        <v>2.2799999999999998</v>
      </c>
      <c r="E214" s="26">
        <v>0.24</v>
      </c>
      <c r="F214" s="26">
        <v>14.76</v>
      </c>
      <c r="G214" s="61">
        <v>70.5</v>
      </c>
      <c r="H214" s="62" t="s">
        <v>16</v>
      </c>
    </row>
    <row r="215" spans="1:11" x14ac:dyDescent="0.2">
      <c r="A215" s="159"/>
      <c r="B215" s="60" t="s">
        <v>19</v>
      </c>
      <c r="C215" s="26">
        <v>10</v>
      </c>
      <c r="D215" s="26">
        <v>0.05</v>
      </c>
      <c r="E215" s="26">
        <v>8.25</v>
      </c>
      <c r="F215" s="26">
        <v>0.08</v>
      </c>
      <c r="G215" s="61">
        <v>66.2</v>
      </c>
      <c r="H215" s="62" t="s">
        <v>18</v>
      </c>
    </row>
    <row r="216" spans="1:11" x14ac:dyDescent="0.2">
      <c r="A216" s="159"/>
      <c r="B216" s="60" t="s">
        <v>163</v>
      </c>
      <c r="C216" s="76">
        <v>150</v>
      </c>
      <c r="D216" s="26">
        <v>0.15</v>
      </c>
      <c r="E216" s="26">
        <v>0</v>
      </c>
      <c r="F216" s="26">
        <v>9.77</v>
      </c>
      <c r="G216" s="61">
        <v>18</v>
      </c>
      <c r="H216" s="87">
        <v>503</v>
      </c>
    </row>
    <row r="217" spans="1:11" s="6" customFormat="1" x14ac:dyDescent="0.2">
      <c r="A217" s="154" t="s">
        <v>21</v>
      </c>
      <c r="B217" s="155"/>
      <c r="C217" s="27">
        <f>SUM(C213:C216)</f>
        <v>350</v>
      </c>
      <c r="D217" s="27">
        <f t="shared" ref="D217:G217" si="27">SUM(D213:D216)</f>
        <v>15.23</v>
      </c>
      <c r="E217" s="27">
        <f t="shared" si="27"/>
        <v>20.939999999999998</v>
      </c>
      <c r="F217" s="27">
        <f t="shared" si="27"/>
        <v>30.609999999999996</v>
      </c>
      <c r="G217" s="27">
        <f t="shared" si="27"/>
        <v>279.3</v>
      </c>
      <c r="H217" s="64"/>
    </row>
    <row r="218" spans="1:11" x14ac:dyDescent="0.2">
      <c r="A218" s="68" t="s">
        <v>22</v>
      </c>
      <c r="B218" s="60" t="s">
        <v>35</v>
      </c>
      <c r="C218" s="26">
        <v>160</v>
      </c>
      <c r="D218" s="26">
        <v>0.75</v>
      </c>
      <c r="E218" s="26">
        <v>0.15</v>
      </c>
      <c r="F218" s="26">
        <v>15.15</v>
      </c>
      <c r="G218" s="61">
        <v>72.8</v>
      </c>
      <c r="H218" s="62" t="s">
        <v>34</v>
      </c>
    </row>
    <row r="219" spans="1:11" s="6" customFormat="1" x14ac:dyDescent="0.2">
      <c r="A219" s="154" t="s">
        <v>25</v>
      </c>
      <c r="B219" s="155"/>
      <c r="C219" s="27">
        <v>160</v>
      </c>
      <c r="D219" s="27">
        <v>0.75</v>
      </c>
      <c r="E219" s="27">
        <v>0.15</v>
      </c>
      <c r="F219" s="27">
        <v>15.15</v>
      </c>
      <c r="G219" s="63">
        <v>72.8</v>
      </c>
      <c r="H219" s="64"/>
      <c r="I219" s="6" t="s">
        <v>178</v>
      </c>
    </row>
    <row r="220" spans="1:11" x14ac:dyDescent="0.2">
      <c r="A220" s="159" t="s">
        <v>26</v>
      </c>
      <c r="B220" s="60" t="s">
        <v>136</v>
      </c>
      <c r="C220" s="26">
        <v>150</v>
      </c>
      <c r="D220" s="26">
        <v>1.05</v>
      </c>
      <c r="E220" s="26">
        <v>2.99</v>
      </c>
      <c r="F220" s="26">
        <v>4.66</v>
      </c>
      <c r="G220" s="61">
        <v>115.3</v>
      </c>
      <c r="H220" s="62" t="s">
        <v>135</v>
      </c>
    </row>
    <row r="221" spans="1:11" x14ac:dyDescent="0.2">
      <c r="A221" s="159"/>
      <c r="B221" s="60" t="s">
        <v>166</v>
      </c>
      <c r="C221" s="26">
        <v>130</v>
      </c>
      <c r="D221" s="26">
        <v>5.81</v>
      </c>
      <c r="E221" s="26">
        <v>5.0999999999999996</v>
      </c>
      <c r="F221" s="26">
        <v>26.08</v>
      </c>
      <c r="G221" s="61">
        <v>128.30000000000001</v>
      </c>
      <c r="H221" s="62" t="s">
        <v>13</v>
      </c>
    </row>
    <row r="222" spans="1:11" x14ac:dyDescent="0.2">
      <c r="A222" s="159"/>
      <c r="B222" s="60" t="s">
        <v>104</v>
      </c>
      <c r="C222" s="26">
        <v>50</v>
      </c>
      <c r="D222" s="26">
        <v>5.64</v>
      </c>
      <c r="E222" s="26">
        <v>12.44</v>
      </c>
      <c r="F222" s="26">
        <v>1</v>
      </c>
      <c r="G222" s="61">
        <v>128.1</v>
      </c>
      <c r="H222" s="62" t="s">
        <v>103</v>
      </c>
    </row>
    <row r="223" spans="1:11" x14ac:dyDescent="0.2">
      <c r="A223" s="159"/>
      <c r="B223" s="60" t="s">
        <v>180</v>
      </c>
      <c r="C223" s="26">
        <v>40</v>
      </c>
      <c r="D223" s="26">
        <v>0.32</v>
      </c>
      <c r="E223" s="26">
        <v>0.04</v>
      </c>
      <c r="F223" s="26">
        <v>1</v>
      </c>
      <c r="G223" s="61">
        <v>9.4</v>
      </c>
      <c r="H223" s="62" t="s">
        <v>31</v>
      </c>
    </row>
    <row r="224" spans="1:11" x14ac:dyDescent="0.2">
      <c r="A224" s="159"/>
      <c r="B224" s="60" t="s">
        <v>33</v>
      </c>
      <c r="C224" s="26">
        <v>40</v>
      </c>
      <c r="D224" s="26">
        <v>2.64</v>
      </c>
      <c r="E224" s="26">
        <v>0.48</v>
      </c>
      <c r="F224" s="26">
        <v>13.36</v>
      </c>
      <c r="G224" s="61">
        <v>69.599999999999994</v>
      </c>
      <c r="H224" s="62" t="s">
        <v>32</v>
      </c>
    </row>
    <row r="225" spans="1:8" x14ac:dyDescent="0.2">
      <c r="A225" s="159"/>
      <c r="B225" s="60" t="s">
        <v>17</v>
      </c>
      <c r="C225" s="26">
        <v>40</v>
      </c>
      <c r="D225" s="26">
        <v>2.2799999999999998</v>
      </c>
      <c r="E225" s="26">
        <v>0.24</v>
      </c>
      <c r="F225" s="26">
        <v>14.76</v>
      </c>
      <c r="G225" s="61">
        <v>70.5</v>
      </c>
      <c r="H225" s="62" t="s">
        <v>16</v>
      </c>
    </row>
    <row r="226" spans="1:8" x14ac:dyDescent="0.2">
      <c r="A226" s="159"/>
      <c r="B226" s="60" t="s">
        <v>151</v>
      </c>
      <c r="C226" s="26">
        <v>150</v>
      </c>
      <c r="D226" s="26">
        <v>0.21</v>
      </c>
      <c r="E226" s="26">
        <v>0.01</v>
      </c>
      <c r="F226" s="26">
        <v>19.3</v>
      </c>
      <c r="G226" s="61">
        <v>59.8</v>
      </c>
      <c r="H226" s="87">
        <v>521</v>
      </c>
    </row>
    <row r="227" spans="1:8" s="6" customFormat="1" x14ac:dyDescent="0.2">
      <c r="A227" s="154" t="s">
        <v>36</v>
      </c>
      <c r="B227" s="155"/>
      <c r="C227" s="27">
        <f>SUM(C220:C226)</f>
        <v>600</v>
      </c>
      <c r="D227" s="27">
        <f t="shared" ref="D227:G227" si="28">SUM(D220:D226)</f>
        <v>17.950000000000003</v>
      </c>
      <c r="E227" s="27">
        <f t="shared" si="28"/>
        <v>21.3</v>
      </c>
      <c r="F227" s="27">
        <f t="shared" si="28"/>
        <v>80.16</v>
      </c>
      <c r="G227" s="27">
        <f t="shared" si="28"/>
        <v>581</v>
      </c>
      <c r="H227" s="64"/>
    </row>
    <row r="228" spans="1:8" x14ac:dyDescent="0.2">
      <c r="A228" s="154" t="s">
        <v>37</v>
      </c>
      <c r="B228" s="60" t="s">
        <v>138</v>
      </c>
      <c r="C228" s="26">
        <v>130</v>
      </c>
      <c r="D228" s="26">
        <v>20.8</v>
      </c>
      <c r="E228" s="26">
        <v>21.84</v>
      </c>
      <c r="F228" s="26">
        <v>20.71</v>
      </c>
      <c r="G228" s="61">
        <v>298.10000000000002</v>
      </c>
      <c r="H228" s="62" t="s">
        <v>137</v>
      </c>
    </row>
    <row r="229" spans="1:8" x14ac:dyDescent="0.2">
      <c r="A229" s="154"/>
      <c r="B229" s="60" t="s">
        <v>41</v>
      </c>
      <c r="C229" s="26">
        <v>150</v>
      </c>
      <c r="D229" s="26">
        <v>4.3499999999999996</v>
      </c>
      <c r="E229" s="26">
        <v>3.75</v>
      </c>
      <c r="F229" s="26">
        <v>6</v>
      </c>
      <c r="G229" s="61">
        <v>60.3</v>
      </c>
      <c r="H229" s="62" t="s">
        <v>40</v>
      </c>
    </row>
    <row r="230" spans="1:8" s="6" customFormat="1" x14ac:dyDescent="0.2">
      <c r="A230" s="154" t="s">
        <v>42</v>
      </c>
      <c r="B230" s="155"/>
      <c r="C230" s="27">
        <f>SUM(C228:C229)</f>
        <v>280</v>
      </c>
      <c r="D230" s="27">
        <f t="shared" ref="D230:G230" si="29">SUM(D228:D229)</f>
        <v>25.15</v>
      </c>
      <c r="E230" s="27">
        <f t="shared" si="29"/>
        <v>25.59</v>
      </c>
      <c r="F230" s="27">
        <f t="shared" si="29"/>
        <v>26.71</v>
      </c>
      <c r="G230" s="27">
        <f t="shared" si="29"/>
        <v>358.40000000000003</v>
      </c>
      <c r="H230" s="64"/>
    </row>
    <row r="231" spans="1:8" x14ac:dyDescent="0.2">
      <c r="A231" s="159" t="s">
        <v>43</v>
      </c>
      <c r="B231" s="60" t="s">
        <v>154</v>
      </c>
      <c r="C231" s="26">
        <v>24</v>
      </c>
      <c r="D231" s="26">
        <v>1.5</v>
      </c>
      <c r="E231" s="26">
        <v>1.96</v>
      </c>
      <c r="F231" s="26">
        <v>14.88</v>
      </c>
      <c r="G231" s="61">
        <v>78</v>
      </c>
      <c r="H231" s="62" t="s">
        <v>67</v>
      </c>
    </row>
    <row r="232" spans="1:8" x14ac:dyDescent="0.2">
      <c r="A232" s="159"/>
      <c r="B232" s="60" t="s">
        <v>108</v>
      </c>
      <c r="C232" s="26">
        <v>150</v>
      </c>
      <c r="D232" s="26">
        <v>4.3499999999999996</v>
      </c>
      <c r="E232" s="26">
        <v>3.75</v>
      </c>
      <c r="F232" s="26">
        <v>7.2</v>
      </c>
      <c r="G232" s="61">
        <v>74.5</v>
      </c>
      <c r="H232" s="62" t="s">
        <v>107</v>
      </c>
    </row>
    <row r="233" spans="1:8" s="6" customFormat="1" x14ac:dyDescent="0.2">
      <c r="A233" s="154" t="s">
        <v>48</v>
      </c>
      <c r="B233" s="155"/>
      <c r="C233" s="27">
        <f>SUM(C231:C232)</f>
        <v>174</v>
      </c>
      <c r="D233" s="27">
        <f t="shared" ref="D233:G233" si="30">SUM(D231:D232)</f>
        <v>5.85</v>
      </c>
      <c r="E233" s="27">
        <f t="shared" si="30"/>
        <v>5.71</v>
      </c>
      <c r="F233" s="27">
        <f t="shared" si="30"/>
        <v>22.080000000000002</v>
      </c>
      <c r="G233" s="27">
        <f t="shared" si="30"/>
        <v>152.5</v>
      </c>
      <c r="H233" s="64"/>
    </row>
    <row r="234" spans="1:8" s="6" customFormat="1" ht="13.5" thickBot="1" x14ac:dyDescent="0.25">
      <c r="A234" s="162" t="s">
        <v>49</v>
      </c>
      <c r="B234" s="163"/>
      <c r="C234" s="28">
        <f>C233+C230+C227+C219+C217</f>
        <v>1564</v>
      </c>
      <c r="D234" s="28">
        <f t="shared" ref="D234:G234" si="31">D233+D230+D227+D219+D217</f>
        <v>64.930000000000007</v>
      </c>
      <c r="E234" s="28">
        <f t="shared" si="31"/>
        <v>73.69</v>
      </c>
      <c r="F234" s="28">
        <f t="shared" si="31"/>
        <v>174.70999999999998</v>
      </c>
      <c r="G234" s="28">
        <f t="shared" si="31"/>
        <v>1444</v>
      </c>
      <c r="H234" s="65"/>
    </row>
    <row r="235" spans="1:8" s="6" customFormat="1" x14ac:dyDescent="0.2">
      <c r="A235" s="156" t="s">
        <v>139</v>
      </c>
      <c r="B235" s="157"/>
      <c r="C235" s="157"/>
      <c r="D235" s="157"/>
      <c r="E235" s="157"/>
      <c r="F235" s="157"/>
      <c r="G235" s="157"/>
      <c r="H235" s="158"/>
    </row>
    <row r="236" spans="1:8" x14ac:dyDescent="0.2">
      <c r="A236" s="159" t="s">
        <v>12</v>
      </c>
      <c r="B236" s="60" t="s">
        <v>71</v>
      </c>
      <c r="C236" s="26">
        <v>150</v>
      </c>
      <c r="D236" s="26">
        <v>4.6500000000000004</v>
      </c>
      <c r="E236" s="26">
        <v>5.6</v>
      </c>
      <c r="F236" s="26">
        <v>23.15</v>
      </c>
      <c r="G236" s="61">
        <v>152.30000000000001</v>
      </c>
      <c r="H236" s="85" t="s">
        <v>70</v>
      </c>
    </row>
    <row r="237" spans="1:8" s="41" customFormat="1" x14ac:dyDescent="0.2">
      <c r="A237" s="159"/>
      <c r="B237" s="60" t="s">
        <v>82</v>
      </c>
      <c r="C237" s="26">
        <v>50</v>
      </c>
      <c r="D237" s="26">
        <v>6.38</v>
      </c>
      <c r="E237" s="26">
        <v>5.75</v>
      </c>
      <c r="F237" s="26">
        <v>0.38</v>
      </c>
      <c r="G237" s="61">
        <v>60.1</v>
      </c>
      <c r="H237" s="62" t="s">
        <v>81</v>
      </c>
    </row>
    <row r="238" spans="1:8" s="41" customFormat="1" x14ac:dyDescent="0.2">
      <c r="A238" s="159"/>
      <c r="B238" s="60" t="s">
        <v>19</v>
      </c>
      <c r="C238" s="26">
        <v>10</v>
      </c>
      <c r="D238" s="26">
        <v>0.05</v>
      </c>
      <c r="E238" s="26">
        <v>8.25</v>
      </c>
      <c r="F238" s="26">
        <v>0.08</v>
      </c>
      <c r="G238" s="61">
        <v>66.2</v>
      </c>
      <c r="H238" s="62" t="s">
        <v>18</v>
      </c>
    </row>
    <row r="239" spans="1:8" x14ac:dyDescent="0.2">
      <c r="A239" s="159"/>
      <c r="B239" s="60" t="s">
        <v>17</v>
      </c>
      <c r="C239" s="26">
        <v>40</v>
      </c>
      <c r="D239" s="26">
        <v>2.2799999999999998</v>
      </c>
      <c r="E239" s="26">
        <v>0.24</v>
      </c>
      <c r="F239" s="26">
        <v>14.76</v>
      </c>
      <c r="G239" s="61">
        <v>70.5</v>
      </c>
      <c r="H239" s="85" t="s">
        <v>16</v>
      </c>
    </row>
    <row r="240" spans="1:8" x14ac:dyDescent="0.2">
      <c r="A240" s="159"/>
      <c r="B240" s="12" t="s">
        <v>171</v>
      </c>
      <c r="C240" s="19" t="s">
        <v>145</v>
      </c>
      <c r="D240" s="26">
        <v>0.18</v>
      </c>
      <c r="E240" s="26">
        <v>0</v>
      </c>
      <c r="F240" s="26">
        <v>11.72</v>
      </c>
      <c r="G240" s="13">
        <v>17</v>
      </c>
      <c r="H240" s="85" t="s">
        <v>55</v>
      </c>
    </row>
    <row r="241" spans="1:8" s="6" customFormat="1" x14ac:dyDescent="0.2">
      <c r="A241" s="154" t="s">
        <v>21</v>
      </c>
      <c r="B241" s="155"/>
      <c r="C241" s="27">
        <f>SUM(C236:C240)</f>
        <v>250</v>
      </c>
      <c r="D241" s="27">
        <f>SUM(D236:D240)</f>
        <v>13.540000000000001</v>
      </c>
      <c r="E241" s="27">
        <f>SUM(E236:E240)</f>
        <v>19.84</v>
      </c>
      <c r="F241" s="27">
        <f>SUM(F236:F240)</f>
        <v>50.089999999999996</v>
      </c>
      <c r="G241" s="27">
        <f>SUM(G236:G240)</f>
        <v>366.1</v>
      </c>
      <c r="H241" s="86"/>
    </row>
    <row r="242" spans="1:8" x14ac:dyDescent="0.2">
      <c r="A242" s="68" t="s">
        <v>22</v>
      </c>
      <c r="B242" s="60" t="s">
        <v>24</v>
      </c>
      <c r="C242" s="26">
        <v>110</v>
      </c>
      <c r="D242" s="26">
        <v>0.4</v>
      </c>
      <c r="E242" s="26">
        <v>0.4</v>
      </c>
      <c r="F242" s="26">
        <v>9.8000000000000007</v>
      </c>
      <c r="G242" s="61">
        <v>57.8</v>
      </c>
      <c r="H242" s="85" t="s">
        <v>23</v>
      </c>
    </row>
    <row r="243" spans="1:8" s="6" customFormat="1" x14ac:dyDescent="0.2">
      <c r="A243" s="154" t="s">
        <v>25</v>
      </c>
      <c r="B243" s="155"/>
      <c r="C243" s="27">
        <v>110</v>
      </c>
      <c r="D243" s="27">
        <v>0.4</v>
      </c>
      <c r="E243" s="27">
        <v>0.4</v>
      </c>
      <c r="F243" s="27">
        <v>9.8000000000000007</v>
      </c>
      <c r="G243" s="63">
        <v>57.8</v>
      </c>
      <c r="H243" s="86"/>
    </row>
    <row r="244" spans="1:8" x14ac:dyDescent="0.2">
      <c r="A244" s="159" t="s">
        <v>26</v>
      </c>
      <c r="B244" s="60" t="s">
        <v>183</v>
      </c>
      <c r="C244" s="26">
        <v>150</v>
      </c>
      <c r="D244" s="26">
        <v>1.1100000000000001</v>
      </c>
      <c r="E244" s="26">
        <v>3.04</v>
      </c>
      <c r="F244" s="26">
        <v>8.4600000000000009</v>
      </c>
      <c r="G244" s="61">
        <v>130.4</v>
      </c>
      <c r="H244" s="87">
        <v>138</v>
      </c>
    </row>
    <row r="245" spans="1:8" x14ac:dyDescent="0.2">
      <c r="A245" s="159"/>
      <c r="B245" s="60" t="s">
        <v>60</v>
      </c>
      <c r="C245" s="26">
        <v>70</v>
      </c>
      <c r="D245" s="26">
        <v>6.71</v>
      </c>
      <c r="E245" s="26">
        <v>13.64</v>
      </c>
      <c r="F245" s="26">
        <v>9.1199999999999992</v>
      </c>
      <c r="G245" s="61">
        <v>128.19999999999999</v>
      </c>
      <c r="H245" s="85" t="s">
        <v>59</v>
      </c>
    </row>
    <row r="246" spans="1:8" x14ac:dyDescent="0.2">
      <c r="A246" s="159"/>
      <c r="B246" s="60" t="s">
        <v>155</v>
      </c>
      <c r="C246" s="26">
        <v>110</v>
      </c>
      <c r="D246" s="26">
        <v>3</v>
      </c>
      <c r="E246" s="26">
        <v>4.97</v>
      </c>
      <c r="F246" s="26">
        <v>24.49</v>
      </c>
      <c r="G246" s="61">
        <v>128.30000000000001</v>
      </c>
      <c r="H246" s="85" t="s">
        <v>125</v>
      </c>
    </row>
    <row r="247" spans="1:8" x14ac:dyDescent="0.2">
      <c r="A247" s="159"/>
      <c r="B247" s="60" t="s">
        <v>33</v>
      </c>
      <c r="C247" s="26">
        <v>40</v>
      </c>
      <c r="D247" s="26">
        <v>2.64</v>
      </c>
      <c r="E247" s="26">
        <v>0.48</v>
      </c>
      <c r="F247" s="26">
        <v>13.36</v>
      </c>
      <c r="G247" s="61">
        <v>69.599999999999994</v>
      </c>
      <c r="H247" s="85" t="s">
        <v>32</v>
      </c>
    </row>
    <row r="248" spans="1:8" x14ac:dyDescent="0.2">
      <c r="A248" s="159"/>
      <c r="B248" s="60" t="s">
        <v>153</v>
      </c>
      <c r="C248" s="26">
        <v>150</v>
      </c>
      <c r="D248" s="26">
        <v>0.12</v>
      </c>
      <c r="E248" s="26">
        <v>0.12</v>
      </c>
      <c r="F248" s="26">
        <v>12.67</v>
      </c>
      <c r="G248" s="61">
        <v>51.04</v>
      </c>
      <c r="H248" s="87">
        <v>528</v>
      </c>
    </row>
    <row r="249" spans="1:8" s="6" customFormat="1" x14ac:dyDescent="0.2">
      <c r="A249" s="154" t="s">
        <v>36</v>
      </c>
      <c r="B249" s="155"/>
      <c r="C249" s="27">
        <f>SUM(C244:C248)</f>
        <v>520</v>
      </c>
      <c r="D249" s="27">
        <f t="shared" ref="D249:G249" si="32">SUM(D244:D248)</f>
        <v>13.58</v>
      </c>
      <c r="E249" s="27">
        <f t="shared" si="32"/>
        <v>22.25</v>
      </c>
      <c r="F249" s="27">
        <f t="shared" si="32"/>
        <v>68.099999999999994</v>
      </c>
      <c r="G249" s="27">
        <f t="shared" si="32"/>
        <v>507.54</v>
      </c>
      <c r="H249" s="64"/>
    </row>
    <row r="250" spans="1:8" x14ac:dyDescent="0.2">
      <c r="A250" s="159" t="s">
        <v>37</v>
      </c>
      <c r="B250" s="60" t="s">
        <v>174</v>
      </c>
      <c r="C250" s="26">
        <v>130</v>
      </c>
      <c r="D250" s="26">
        <v>7.6</v>
      </c>
      <c r="E250" s="26">
        <v>13.68</v>
      </c>
      <c r="F250" s="26">
        <v>10.65</v>
      </c>
      <c r="G250" s="61">
        <v>225.3</v>
      </c>
      <c r="H250" s="62" t="s">
        <v>140</v>
      </c>
    </row>
    <row r="251" spans="1:8" x14ac:dyDescent="0.2">
      <c r="A251" s="159"/>
      <c r="B251" s="60" t="s">
        <v>180</v>
      </c>
      <c r="C251" s="26">
        <v>40</v>
      </c>
      <c r="D251" s="26">
        <v>0.32</v>
      </c>
      <c r="E251" s="26">
        <v>0.04</v>
      </c>
      <c r="F251" s="26">
        <v>1</v>
      </c>
      <c r="G251" s="61">
        <v>9.4</v>
      </c>
      <c r="H251" s="62" t="s">
        <v>31</v>
      </c>
    </row>
    <row r="252" spans="1:8" x14ac:dyDescent="0.2">
      <c r="A252" s="159"/>
      <c r="B252" s="60" t="s">
        <v>17</v>
      </c>
      <c r="C252" s="26">
        <v>30</v>
      </c>
      <c r="D252" s="26">
        <v>2.2799999999999998</v>
      </c>
      <c r="E252" s="26">
        <v>0.24</v>
      </c>
      <c r="F252" s="26">
        <v>14.76</v>
      </c>
      <c r="G252" s="61">
        <v>70.5</v>
      </c>
      <c r="H252" s="62" t="s">
        <v>16</v>
      </c>
    </row>
    <row r="253" spans="1:8" x14ac:dyDescent="0.2">
      <c r="A253" s="159"/>
      <c r="B253" s="60" t="s">
        <v>35</v>
      </c>
      <c r="C253" s="26">
        <v>160</v>
      </c>
      <c r="D253" s="26">
        <v>0.75</v>
      </c>
      <c r="E253" s="26">
        <v>0.15</v>
      </c>
      <c r="F253" s="26">
        <v>15.15</v>
      </c>
      <c r="G253" s="61">
        <v>78.400000000000006</v>
      </c>
      <c r="H253" s="62" t="s">
        <v>34</v>
      </c>
    </row>
    <row r="254" spans="1:8" s="6" customFormat="1" x14ac:dyDescent="0.2">
      <c r="A254" s="154" t="s">
        <v>42</v>
      </c>
      <c r="B254" s="155"/>
      <c r="C254" s="27">
        <f>SUM(C250:C253)</f>
        <v>360</v>
      </c>
      <c r="D254" s="27">
        <f t="shared" ref="D254:G254" si="33">SUM(D250:D253)</f>
        <v>10.95</v>
      </c>
      <c r="E254" s="27">
        <f t="shared" si="33"/>
        <v>14.11</v>
      </c>
      <c r="F254" s="27">
        <f t="shared" si="33"/>
        <v>41.56</v>
      </c>
      <c r="G254" s="27">
        <f t="shared" si="33"/>
        <v>383.6</v>
      </c>
      <c r="H254" s="64"/>
    </row>
    <row r="255" spans="1:8" x14ac:dyDescent="0.2">
      <c r="A255" s="159" t="s">
        <v>43</v>
      </c>
      <c r="B255" s="60" t="s">
        <v>154</v>
      </c>
      <c r="C255" s="26">
        <v>24</v>
      </c>
      <c r="D255" s="26">
        <v>0.56000000000000005</v>
      </c>
      <c r="E255" s="26">
        <v>0.66</v>
      </c>
      <c r="F255" s="26">
        <v>15.46</v>
      </c>
      <c r="G255" s="61">
        <v>78</v>
      </c>
      <c r="H255" s="62" t="s">
        <v>90</v>
      </c>
    </row>
    <row r="256" spans="1:8" x14ac:dyDescent="0.2">
      <c r="A256" s="159"/>
      <c r="B256" s="60" t="s">
        <v>41</v>
      </c>
      <c r="C256" s="26">
        <v>150</v>
      </c>
      <c r="D256" s="26">
        <v>4.3499999999999996</v>
      </c>
      <c r="E256" s="26">
        <v>3.75</v>
      </c>
      <c r="F256" s="26">
        <v>6</v>
      </c>
      <c r="G256" s="61">
        <v>60.3</v>
      </c>
      <c r="H256" s="62" t="s">
        <v>40</v>
      </c>
    </row>
    <row r="257" spans="1:16384" s="6" customFormat="1" ht="13.5" thickBot="1" x14ac:dyDescent="0.25">
      <c r="A257" s="162" t="s">
        <v>48</v>
      </c>
      <c r="B257" s="163"/>
      <c r="C257" s="28">
        <f>SUM(C255:C256)</f>
        <v>174</v>
      </c>
      <c r="D257" s="28">
        <f t="shared" ref="D257:G257" si="34">SUM(D255:D256)</f>
        <v>4.91</v>
      </c>
      <c r="E257" s="28">
        <f t="shared" si="34"/>
        <v>4.41</v>
      </c>
      <c r="F257" s="28">
        <f t="shared" si="34"/>
        <v>21.46</v>
      </c>
      <c r="G257" s="28">
        <f t="shared" si="34"/>
        <v>138.30000000000001</v>
      </c>
      <c r="H257" s="65"/>
    </row>
    <row r="258" spans="1:16384" s="6" customFormat="1" x14ac:dyDescent="0.2">
      <c r="A258" s="179" t="s">
        <v>49</v>
      </c>
      <c r="B258" s="180"/>
      <c r="C258" s="33">
        <f>C257+C254+C249+C243+C241</f>
        <v>1414</v>
      </c>
      <c r="D258" s="33">
        <f t="shared" ref="D258:G258" si="35">D257+D254+D249+D243+D241</f>
        <v>43.379999999999995</v>
      </c>
      <c r="E258" s="33">
        <f t="shared" si="35"/>
        <v>61.009999999999991</v>
      </c>
      <c r="F258" s="33">
        <f t="shared" si="35"/>
        <v>191.01000000000002</v>
      </c>
      <c r="G258" s="33">
        <f t="shared" si="35"/>
        <v>1453.3400000000001</v>
      </c>
      <c r="H258" s="72"/>
    </row>
    <row r="259" spans="1:16384" s="6" customFormat="1" x14ac:dyDescent="0.2">
      <c r="A259" s="154" t="s">
        <v>141</v>
      </c>
      <c r="B259" s="155"/>
      <c r="C259" s="27">
        <f>C258+C234+C211+C185+C161+C137+C113+C89+C63+C38</f>
        <v>15780</v>
      </c>
      <c r="D259" s="27">
        <f>D258+D234+D211+D185+D161+D137+D113+D89+D63+D38</f>
        <v>529.74</v>
      </c>
      <c r="E259" s="27">
        <f>E258+E234+E211+E185+E161+E137+E113+E89+E63+E38</f>
        <v>605.04</v>
      </c>
      <c r="F259" s="27">
        <f>F258+F234+F211+F185+F161+F137+F113+F89+F63+F38</f>
        <v>2043.04</v>
      </c>
      <c r="G259" s="27">
        <f>G258+G234+G211+G185+G161+G137+G113+G89+G63+G38</f>
        <v>14716.309999999998</v>
      </c>
      <c r="H259" s="64"/>
    </row>
    <row r="260" spans="1:16384" s="6" customFormat="1" ht="13.5" thickBot="1" x14ac:dyDescent="0.25">
      <c r="A260" s="181" t="s">
        <v>142</v>
      </c>
      <c r="B260" s="182"/>
      <c r="C260" s="29">
        <f>C259/10</f>
        <v>1578</v>
      </c>
      <c r="D260" s="29">
        <f t="shared" ref="D260:G260" si="36">D259/10</f>
        <v>52.974000000000004</v>
      </c>
      <c r="E260" s="29">
        <f t="shared" si="36"/>
        <v>60.503999999999998</v>
      </c>
      <c r="F260" s="29">
        <f t="shared" si="36"/>
        <v>204.304</v>
      </c>
      <c r="G260" s="29">
        <f t="shared" si="36"/>
        <v>1471.6309999999999</v>
      </c>
      <c r="H260" s="73"/>
    </row>
    <row r="261" spans="1:16384" s="31" customFormat="1" ht="80.25" customHeight="1" x14ac:dyDescent="0.2">
      <c r="A261" s="183" t="s">
        <v>162</v>
      </c>
      <c r="B261" s="183"/>
      <c r="C261" s="183"/>
      <c r="D261" s="183"/>
      <c r="E261" s="183"/>
      <c r="F261" s="183"/>
      <c r="G261" s="183"/>
      <c r="H261" s="18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  <c r="GB261" s="53"/>
      <c r="GC261" s="53"/>
      <c r="GD261" s="53"/>
      <c r="GE261" s="53"/>
      <c r="GF261" s="53"/>
      <c r="GG261" s="53"/>
      <c r="GH261" s="53"/>
      <c r="GI261" s="53"/>
      <c r="GJ261" s="53"/>
      <c r="GK261" s="53"/>
      <c r="GL261" s="53"/>
      <c r="GM261" s="53"/>
      <c r="GN261" s="53"/>
      <c r="GO261" s="53"/>
      <c r="GP261" s="53"/>
      <c r="GQ261" s="53"/>
      <c r="GR261" s="53"/>
      <c r="GS261" s="53"/>
      <c r="GT261" s="53"/>
      <c r="GU261" s="53"/>
      <c r="GV261" s="53"/>
      <c r="GW261" s="53"/>
      <c r="GX261" s="53"/>
      <c r="GY261" s="53"/>
      <c r="GZ261" s="53"/>
      <c r="HA261" s="53"/>
      <c r="HB261" s="53"/>
      <c r="HC261" s="53"/>
      <c r="HD261" s="53"/>
      <c r="HE261" s="53"/>
      <c r="HF261" s="53"/>
      <c r="HG261" s="53"/>
      <c r="HH261" s="53"/>
      <c r="HI261" s="53"/>
      <c r="HJ261" s="53"/>
      <c r="HK261" s="53"/>
      <c r="HL261" s="53"/>
      <c r="HM261" s="53"/>
      <c r="HN261" s="53"/>
      <c r="HO261" s="53"/>
      <c r="HP261" s="53"/>
      <c r="HQ261" s="53"/>
      <c r="HR261" s="53"/>
      <c r="HS261" s="53"/>
      <c r="HT261" s="53"/>
      <c r="HU261" s="53"/>
      <c r="HV261" s="53"/>
      <c r="HW261" s="53"/>
      <c r="HX261" s="53"/>
      <c r="HY261" s="53"/>
      <c r="HZ261" s="53"/>
      <c r="IA261" s="53"/>
      <c r="IB261" s="53"/>
      <c r="IC261" s="53"/>
      <c r="ID261" s="53"/>
      <c r="IE261" s="53"/>
      <c r="IF261" s="53"/>
      <c r="IG261" s="53"/>
      <c r="IH261" s="53"/>
      <c r="II261" s="53"/>
      <c r="IJ261" s="53"/>
      <c r="IK261" s="53"/>
      <c r="IL261" s="53"/>
      <c r="IM261" s="53"/>
      <c r="IN261" s="53"/>
      <c r="IO261" s="53"/>
      <c r="IP261" s="53"/>
      <c r="IQ261" s="53"/>
      <c r="IR261" s="53"/>
      <c r="IS261" s="53"/>
      <c r="IT261" s="53"/>
      <c r="IU261" s="53"/>
      <c r="IV261" s="53"/>
      <c r="IW261" s="53"/>
      <c r="IX261" s="53"/>
      <c r="IY261" s="53"/>
      <c r="IZ261" s="53"/>
      <c r="JA261" s="53"/>
      <c r="JB261" s="53"/>
      <c r="JC261" s="53"/>
      <c r="JD261" s="53"/>
      <c r="JE261" s="53"/>
      <c r="JF261" s="53"/>
      <c r="JG261" s="53"/>
      <c r="JH261" s="53"/>
      <c r="JI261" s="53"/>
      <c r="JJ261" s="53"/>
      <c r="JK261" s="53"/>
      <c r="JL261" s="53"/>
      <c r="JM261" s="53"/>
      <c r="JN261" s="53"/>
      <c r="JO261" s="53"/>
      <c r="JP261" s="53"/>
      <c r="JQ261" s="53"/>
      <c r="JR261" s="53"/>
      <c r="JS261" s="53"/>
      <c r="JT261" s="53"/>
      <c r="JU261" s="53"/>
      <c r="JV261" s="53"/>
      <c r="JW261" s="53"/>
      <c r="JX261" s="53"/>
      <c r="JY261" s="53"/>
      <c r="JZ261" s="53"/>
      <c r="KA261" s="53"/>
      <c r="KB261" s="53"/>
      <c r="KC261" s="53"/>
      <c r="KD261" s="53"/>
      <c r="KE261" s="53"/>
      <c r="KF261" s="53"/>
      <c r="KG261" s="53"/>
      <c r="KH261" s="53"/>
      <c r="KI261" s="53"/>
      <c r="KJ261" s="53"/>
      <c r="KK261" s="53"/>
      <c r="KL261" s="53"/>
      <c r="KM261" s="53"/>
      <c r="KN261" s="53"/>
      <c r="KO261" s="53"/>
      <c r="KP261" s="53"/>
      <c r="KQ261" s="53"/>
      <c r="KR261" s="53"/>
      <c r="KS261" s="53"/>
      <c r="KT261" s="53"/>
      <c r="KU261" s="53"/>
      <c r="KV261" s="53"/>
      <c r="KW261" s="53"/>
      <c r="KX261" s="53"/>
      <c r="KY261" s="53"/>
      <c r="KZ261" s="53"/>
      <c r="LA261" s="53"/>
      <c r="LB261" s="53"/>
      <c r="LC261" s="53"/>
      <c r="LD261" s="53"/>
      <c r="LE261" s="53"/>
      <c r="LF261" s="53"/>
      <c r="LG261" s="53"/>
      <c r="LH261" s="53"/>
      <c r="LI261" s="53"/>
      <c r="LJ261" s="53"/>
      <c r="LK261" s="53"/>
      <c r="LL261" s="53"/>
      <c r="LM261" s="53"/>
      <c r="LN261" s="53"/>
      <c r="LO261" s="53"/>
      <c r="LP261" s="53"/>
      <c r="LQ261" s="53"/>
      <c r="LR261" s="53"/>
      <c r="LS261" s="53"/>
      <c r="LT261" s="53"/>
      <c r="LU261" s="53"/>
      <c r="LV261" s="53"/>
      <c r="LW261" s="53"/>
      <c r="LX261" s="53"/>
      <c r="LY261" s="53"/>
      <c r="LZ261" s="53"/>
      <c r="MA261" s="53"/>
      <c r="MB261" s="53"/>
      <c r="MC261" s="53"/>
      <c r="MD261" s="53"/>
      <c r="ME261" s="53"/>
      <c r="MF261" s="53"/>
      <c r="MG261" s="53"/>
      <c r="MH261" s="53"/>
      <c r="MI261" s="53"/>
      <c r="MJ261" s="53"/>
      <c r="MK261" s="53"/>
      <c r="ML261" s="53"/>
      <c r="MM261" s="53"/>
      <c r="MN261" s="53"/>
      <c r="MO261" s="53"/>
      <c r="MP261" s="53"/>
      <c r="MQ261" s="53"/>
      <c r="MR261" s="53"/>
      <c r="MS261" s="53"/>
      <c r="MT261" s="53"/>
      <c r="MU261" s="53"/>
      <c r="MV261" s="53"/>
      <c r="MW261" s="53"/>
      <c r="MX261" s="53"/>
      <c r="MY261" s="53"/>
      <c r="MZ261" s="53"/>
      <c r="NA261" s="53"/>
      <c r="NB261" s="53"/>
      <c r="NC261" s="53"/>
      <c r="ND261" s="53"/>
      <c r="NE261" s="53"/>
      <c r="NF261" s="53"/>
      <c r="NG261" s="53"/>
      <c r="NH261" s="53"/>
      <c r="NI261" s="53"/>
      <c r="NJ261" s="53"/>
      <c r="NK261" s="53"/>
      <c r="NL261" s="53"/>
      <c r="NM261" s="53"/>
      <c r="NN261" s="53"/>
      <c r="NO261" s="53"/>
      <c r="NP261" s="53"/>
      <c r="NQ261" s="53"/>
      <c r="NR261" s="53"/>
      <c r="NS261" s="53"/>
      <c r="NT261" s="53"/>
      <c r="NU261" s="53"/>
      <c r="NV261" s="53"/>
      <c r="NW261" s="53"/>
      <c r="NX261" s="53"/>
      <c r="NY261" s="53"/>
      <c r="NZ261" s="53"/>
      <c r="OA261" s="53"/>
      <c r="OB261" s="53"/>
      <c r="OC261" s="53"/>
      <c r="OD261" s="53"/>
      <c r="OE261" s="53"/>
      <c r="OF261" s="53"/>
      <c r="OG261" s="53"/>
      <c r="OH261" s="53"/>
      <c r="OI261" s="53"/>
      <c r="OJ261" s="53"/>
      <c r="OK261" s="53"/>
      <c r="OL261" s="53"/>
      <c r="OM261" s="53"/>
      <c r="ON261" s="53"/>
      <c r="OO261" s="53"/>
      <c r="OP261" s="53"/>
      <c r="OQ261" s="53"/>
      <c r="OR261" s="53"/>
      <c r="OS261" s="53"/>
      <c r="OT261" s="53"/>
      <c r="OU261" s="53"/>
      <c r="OV261" s="53"/>
      <c r="OW261" s="53"/>
      <c r="OX261" s="53"/>
      <c r="OY261" s="53"/>
      <c r="OZ261" s="53"/>
      <c r="PA261" s="53"/>
      <c r="PB261" s="53"/>
      <c r="PC261" s="53"/>
      <c r="PD261" s="53"/>
      <c r="PE261" s="53"/>
      <c r="PF261" s="53"/>
      <c r="PG261" s="53"/>
      <c r="PH261" s="53"/>
      <c r="PI261" s="53"/>
      <c r="PJ261" s="53"/>
      <c r="PK261" s="53"/>
      <c r="PL261" s="53"/>
      <c r="PM261" s="53"/>
      <c r="PN261" s="53"/>
      <c r="PO261" s="53"/>
      <c r="PP261" s="53"/>
      <c r="PQ261" s="53"/>
      <c r="PR261" s="53"/>
      <c r="PS261" s="53"/>
      <c r="PT261" s="53"/>
      <c r="PU261" s="53"/>
      <c r="PV261" s="53"/>
      <c r="PW261" s="53"/>
      <c r="PX261" s="53"/>
      <c r="PY261" s="53"/>
      <c r="PZ261" s="53"/>
      <c r="QA261" s="53"/>
      <c r="QB261" s="53"/>
      <c r="QC261" s="53"/>
      <c r="QD261" s="53"/>
      <c r="QE261" s="53"/>
      <c r="QF261" s="53"/>
      <c r="QG261" s="53"/>
      <c r="QH261" s="53"/>
      <c r="QI261" s="53"/>
      <c r="QJ261" s="53"/>
      <c r="QK261" s="53"/>
      <c r="QL261" s="53"/>
      <c r="QM261" s="53"/>
      <c r="QN261" s="53"/>
      <c r="QO261" s="53"/>
      <c r="QP261" s="53"/>
      <c r="QQ261" s="53"/>
      <c r="QR261" s="53"/>
      <c r="QS261" s="53"/>
      <c r="QT261" s="53"/>
      <c r="QU261" s="53"/>
      <c r="QV261" s="53"/>
      <c r="QW261" s="53"/>
      <c r="QX261" s="53"/>
      <c r="QY261" s="53"/>
      <c r="QZ261" s="53"/>
      <c r="RA261" s="53"/>
      <c r="RB261" s="53"/>
      <c r="RC261" s="53"/>
      <c r="RD261" s="53"/>
      <c r="RE261" s="53"/>
      <c r="RF261" s="53"/>
      <c r="RG261" s="53"/>
      <c r="RH261" s="53"/>
      <c r="RI261" s="53"/>
      <c r="RJ261" s="53"/>
      <c r="RK261" s="53"/>
      <c r="RL261" s="53"/>
      <c r="RM261" s="53"/>
      <c r="RN261" s="53"/>
      <c r="RO261" s="53"/>
      <c r="RP261" s="53"/>
      <c r="RQ261" s="53"/>
      <c r="RR261" s="53"/>
      <c r="RS261" s="53"/>
      <c r="RT261" s="53"/>
      <c r="RU261" s="53"/>
      <c r="RV261" s="53"/>
      <c r="RW261" s="53"/>
      <c r="RX261" s="53"/>
      <c r="RY261" s="53"/>
      <c r="RZ261" s="53"/>
      <c r="SA261" s="53"/>
      <c r="SB261" s="53"/>
      <c r="SC261" s="53"/>
      <c r="SD261" s="53"/>
      <c r="SE261" s="53"/>
      <c r="SF261" s="53"/>
      <c r="SG261" s="53"/>
      <c r="SH261" s="53"/>
      <c r="SI261" s="53"/>
      <c r="SJ261" s="53"/>
      <c r="SK261" s="53"/>
      <c r="SL261" s="53"/>
      <c r="SM261" s="53"/>
      <c r="SN261" s="53"/>
      <c r="SO261" s="53"/>
      <c r="SP261" s="53"/>
      <c r="SQ261" s="53"/>
      <c r="SR261" s="53"/>
      <c r="SS261" s="53"/>
      <c r="ST261" s="53"/>
      <c r="SU261" s="53"/>
      <c r="SV261" s="53"/>
      <c r="SW261" s="53"/>
      <c r="SX261" s="53"/>
      <c r="SY261" s="53"/>
      <c r="SZ261" s="53"/>
      <c r="TA261" s="53"/>
      <c r="TB261" s="53"/>
      <c r="TC261" s="53"/>
      <c r="TD261" s="53"/>
      <c r="TE261" s="53"/>
      <c r="TF261" s="53"/>
      <c r="TG261" s="53"/>
      <c r="TH261" s="53"/>
      <c r="TI261" s="53"/>
      <c r="TJ261" s="53"/>
      <c r="TK261" s="53"/>
      <c r="TL261" s="53"/>
      <c r="TM261" s="53"/>
      <c r="TN261" s="53"/>
      <c r="TO261" s="53"/>
      <c r="TP261" s="53"/>
      <c r="TQ261" s="53"/>
      <c r="TR261" s="53"/>
      <c r="TS261" s="53"/>
      <c r="TT261" s="53"/>
      <c r="TU261" s="53"/>
      <c r="TV261" s="53"/>
      <c r="TW261" s="53"/>
      <c r="TX261" s="53"/>
      <c r="TY261" s="53"/>
      <c r="TZ261" s="53"/>
      <c r="UA261" s="53"/>
      <c r="UB261" s="53"/>
      <c r="UC261" s="53"/>
      <c r="UD261" s="53"/>
      <c r="UE261" s="53"/>
      <c r="UF261" s="53"/>
      <c r="UG261" s="53"/>
      <c r="UH261" s="53"/>
      <c r="UI261" s="53"/>
      <c r="UJ261" s="53"/>
      <c r="UK261" s="53"/>
      <c r="UL261" s="53"/>
      <c r="UM261" s="53"/>
      <c r="UN261" s="53"/>
      <c r="UO261" s="53"/>
      <c r="UP261" s="53"/>
      <c r="UQ261" s="53"/>
      <c r="UR261" s="53"/>
      <c r="US261" s="53"/>
      <c r="UT261" s="53"/>
      <c r="UU261" s="53"/>
      <c r="UV261" s="53"/>
      <c r="UW261" s="53"/>
      <c r="UX261" s="53"/>
      <c r="UY261" s="53"/>
      <c r="UZ261" s="53"/>
      <c r="VA261" s="53"/>
      <c r="VB261" s="53"/>
      <c r="VC261" s="53"/>
      <c r="VD261" s="53"/>
      <c r="VE261" s="53"/>
      <c r="VF261" s="53"/>
      <c r="VG261" s="53"/>
      <c r="VH261" s="53"/>
      <c r="VI261" s="53"/>
      <c r="VJ261" s="53"/>
      <c r="VK261" s="53"/>
      <c r="VL261" s="53"/>
      <c r="VM261" s="53"/>
      <c r="VN261" s="53"/>
      <c r="VO261" s="53"/>
      <c r="VP261" s="53"/>
      <c r="VQ261" s="53"/>
      <c r="VR261" s="53"/>
      <c r="VS261" s="53"/>
      <c r="VT261" s="53"/>
      <c r="VU261" s="53"/>
      <c r="VV261" s="53"/>
      <c r="VW261" s="53"/>
      <c r="VX261" s="53"/>
      <c r="VY261" s="53"/>
      <c r="VZ261" s="53"/>
      <c r="WA261" s="53"/>
      <c r="WB261" s="53"/>
      <c r="WC261" s="53"/>
      <c r="WD261" s="53"/>
      <c r="WE261" s="53"/>
      <c r="WF261" s="53"/>
      <c r="WG261" s="53"/>
      <c r="WH261" s="53"/>
      <c r="WI261" s="53"/>
      <c r="WJ261" s="53"/>
      <c r="WK261" s="53"/>
      <c r="WL261" s="53"/>
      <c r="WM261" s="53"/>
      <c r="WN261" s="53"/>
      <c r="WO261" s="53"/>
      <c r="WP261" s="53"/>
      <c r="WQ261" s="53"/>
      <c r="WR261" s="53"/>
      <c r="WS261" s="53"/>
      <c r="WT261" s="53"/>
      <c r="WU261" s="53"/>
      <c r="WV261" s="53"/>
      <c r="WW261" s="53"/>
      <c r="WX261" s="53"/>
      <c r="WY261" s="53"/>
      <c r="WZ261" s="53"/>
      <c r="XA261" s="53"/>
      <c r="XB261" s="53"/>
      <c r="XC261" s="53"/>
      <c r="XD261" s="53"/>
      <c r="XE261" s="53"/>
      <c r="XF261" s="53"/>
      <c r="XG261" s="53"/>
      <c r="XH261" s="53"/>
      <c r="XI261" s="53"/>
      <c r="XJ261" s="53"/>
      <c r="XK261" s="53"/>
      <c r="XL261" s="53"/>
      <c r="XM261" s="53"/>
      <c r="XN261" s="53"/>
      <c r="XO261" s="53"/>
      <c r="XP261" s="53"/>
      <c r="XQ261" s="53"/>
      <c r="XR261" s="53"/>
      <c r="XS261" s="53"/>
      <c r="XT261" s="53"/>
      <c r="XU261" s="53"/>
      <c r="XV261" s="53"/>
      <c r="XW261" s="53"/>
      <c r="XX261" s="53"/>
      <c r="XY261" s="53"/>
      <c r="XZ261" s="53"/>
      <c r="YA261" s="53"/>
      <c r="YB261" s="53"/>
      <c r="YC261" s="53"/>
      <c r="YD261" s="53"/>
      <c r="YE261" s="53"/>
      <c r="YF261" s="53"/>
      <c r="YG261" s="53"/>
      <c r="YH261" s="53"/>
      <c r="YI261" s="53"/>
      <c r="YJ261" s="53"/>
      <c r="YK261" s="53"/>
      <c r="YL261" s="53"/>
      <c r="YM261" s="53"/>
      <c r="YN261" s="53"/>
      <c r="YO261" s="53"/>
      <c r="YP261" s="53"/>
      <c r="YQ261" s="53"/>
      <c r="YR261" s="53"/>
      <c r="YS261" s="53"/>
      <c r="YT261" s="53"/>
      <c r="YU261" s="53"/>
      <c r="YV261" s="53"/>
      <c r="YW261" s="53"/>
      <c r="YX261" s="53"/>
      <c r="YY261" s="53"/>
      <c r="YZ261" s="53"/>
      <c r="ZA261" s="53"/>
      <c r="ZB261" s="53"/>
      <c r="ZC261" s="53"/>
      <c r="ZD261" s="53"/>
      <c r="ZE261" s="53"/>
      <c r="ZF261" s="53"/>
      <c r="ZG261" s="53"/>
      <c r="ZH261" s="53"/>
      <c r="ZI261" s="53"/>
      <c r="ZJ261" s="53"/>
      <c r="ZK261" s="53"/>
      <c r="ZL261" s="53"/>
      <c r="ZM261" s="53"/>
      <c r="ZN261" s="53"/>
      <c r="ZO261" s="53"/>
      <c r="ZP261" s="53"/>
      <c r="ZQ261" s="53"/>
      <c r="ZR261" s="53"/>
      <c r="ZS261" s="53"/>
      <c r="ZT261" s="53"/>
      <c r="ZU261" s="53"/>
      <c r="ZV261" s="53"/>
      <c r="ZW261" s="53"/>
      <c r="ZX261" s="53"/>
      <c r="ZY261" s="53"/>
      <c r="ZZ261" s="53"/>
      <c r="AAA261" s="53"/>
      <c r="AAB261" s="53"/>
      <c r="AAC261" s="53"/>
      <c r="AAD261" s="53"/>
      <c r="AAE261" s="53"/>
      <c r="AAF261" s="53"/>
      <c r="AAG261" s="53"/>
      <c r="AAH261" s="53"/>
      <c r="AAI261" s="53"/>
      <c r="AAJ261" s="53"/>
      <c r="AAK261" s="53"/>
      <c r="AAL261" s="53"/>
      <c r="AAM261" s="53"/>
      <c r="AAN261" s="53"/>
      <c r="AAO261" s="53"/>
      <c r="AAP261" s="53"/>
      <c r="AAQ261" s="53"/>
      <c r="AAR261" s="53"/>
      <c r="AAS261" s="53"/>
      <c r="AAT261" s="53"/>
      <c r="AAU261" s="53"/>
      <c r="AAV261" s="53"/>
      <c r="AAW261" s="53"/>
      <c r="AAX261" s="53"/>
      <c r="AAY261" s="53"/>
      <c r="AAZ261" s="53"/>
      <c r="ABA261" s="53"/>
      <c r="ABB261" s="53"/>
      <c r="ABC261" s="53"/>
      <c r="ABD261" s="53"/>
      <c r="ABE261" s="53"/>
      <c r="ABF261" s="53"/>
      <c r="ABG261" s="53"/>
      <c r="ABH261" s="53"/>
      <c r="ABI261" s="53"/>
      <c r="ABJ261" s="53"/>
      <c r="ABK261" s="53"/>
      <c r="ABL261" s="53"/>
      <c r="ABM261" s="53"/>
      <c r="ABN261" s="53"/>
      <c r="ABO261" s="53"/>
      <c r="ABP261" s="53"/>
      <c r="ABQ261" s="53"/>
      <c r="ABR261" s="53"/>
      <c r="ABS261" s="53"/>
      <c r="ABT261" s="53"/>
      <c r="ABU261" s="53"/>
      <c r="ABV261" s="53"/>
      <c r="ABW261" s="53"/>
      <c r="ABX261" s="53"/>
      <c r="ABY261" s="53"/>
      <c r="ABZ261" s="53"/>
      <c r="ACA261" s="53"/>
      <c r="ACB261" s="53"/>
      <c r="ACC261" s="53"/>
      <c r="ACD261" s="53"/>
      <c r="ACE261" s="53"/>
      <c r="ACF261" s="53"/>
      <c r="ACG261" s="53"/>
      <c r="ACH261" s="53"/>
      <c r="ACI261" s="53"/>
      <c r="ACJ261" s="53"/>
      <c r="ACK261" s="53"/>
      <c r="ACL261" s="53"/>
      <c r="ACM261" s="53"/>
      <c r="ACN261" s="53"/>
      <c r="ACO261" s="53"/>
      <c r="ACP261" s="53"/>
      <c r="ACQ261" s="53"/>
      <c r="ACR261" s="53"/>
      <c r="ACS261" s="53"/>
      <c r="ACT261" s="53"/>
      <c r="ACU261" s="53"/>
      <c r="ACV261" s="53"/>
      <c r="ACW261" s="53"/>
      <c r="ACX261" s="53"/>
      <c r="ACY261" s="53"/>
      <c r="ACZ261" s="53"/>
      <c r="ADA261" s="53"/>
      <c r="ADB261" s="53"/>
      <c r="ADC261" s="53"/>
      <c r="ADD261" s="53"/>
      <c r="ADE261" s="53"/>
      <c r="ADF261" s="53"/>
      <c r="ADG261" s="53"/>
      <c r="ADH261" s="53"/>
      <c r="ADI261" s="53"/>
      <c r="ADJ261" s="53"/>
      <c r="ADK261" s="53"/>
      <c r="ADL261" s="53"/>
      <c r="ADM261" s="53"/>
      <c r="ADN261" s="53"/>
      <c r="ADO261" s="53"/>
      <c r="ADP261" s="53"/>
      <c r="ADQ261" s="53"/>
      <c r="ADR261" s="53"/>
      <c r="ADS261" s="53"/>
      <c r="ADT261" s="53"/>
      <c r="ADU261" s="53"/>
      <c r="ADV261" s="53"/>
      <c r="ADW261" s="53"/>
      <c r="ADX261" s="53"/>
      <c r="ADY261" s="53"/>
      <c r="ADZ261" s="53"/>
      <c r="AEA261" s="53"/>
      <c r="AEB261" s="53"/>
      <c r="AEC261" s="53"/>
      <c r="AED261" s="53"/>
      <c r="AEE261" s="53"/>
      <c r="AEF261" s="53"/>
      <c r="AEG261" s="53"/>
      <c r="AEH261" s="53"/>
      <c r="AEI261" s="53"/>
      <c r="AEJ261" s="53"/>
      <c r="AEK261" s="53"/>
      <c r="AEL261" s="53"/>
      <c r="AEM261" s="53"/>
      <c r="AEN261" s="53"/>
      <c r="AEO261" s="53"/>
      <c r="AEP261" s="53"/>
      <c r="AEQ261" s="53"/>
      <c r="AER261" s="53"/>
      <c r="AES261" s="53"/>
      <c r="AET261" s="53"/>
      <c r="AEU261" s="53"/>
      <c r="AEV261" s="53"/>
      <c r="AEW261" s="53"/>
      <c r="AEX261" s="53"/>
      <c r="AEY261" s="53"/>
      <c r="AEZ261" s="53"/>
      <c r="AFA261" s="53"/>
      <c r="AFB261" s="53"/>
      <c r="AFC261" s="53"/>
      <c r="AFD261" s="53"/>
      <c r="AFE261" s="53"/>
      <c r="AFF261" s="53"/>
      <c r="AFG261" s="53"/>
      <c r="AFH261" s="53"/>
      <c r="AFI261" s="53"/>
      <c r="AFJ261" s="53"/>
      <c r="AFK261" s="53"/>
      <c r="AFL261" s="53"/>
      <c r="AFM261" s="53"/>
      <c r="AFN261" s="53"/>
      <c r="AFO261" s="53"/>
      <c r="AFP261" s="53"/>
      <c r="AFQ261" s="53"/>
      <c r="AFR261" s="53"/>
      <c r="AFS261" s="53"/>
      <c r="AFT261" s="53"/>
      <c r="AFU261" s="53"/>
      <c r="AFV261" s="53"/>
      <c r="AFW261" s="53"/>
      <c r="AFX261" s="53"/>
      <c r="AFY261" s="53"/>
      <c r="AFZ261" s="53"/>
      <c r="AGA261" s="53"/>
      <c r="AGB261" s="53"/>
      <c r="AGC261" s="53"/>
      <c r="AGD261" s="53"/>
      <c r="AGE261" s="53"/>
      <c r="AGF261" s="53"/>
      <c r="AGG261" s="53"/>
      <c r="AGH261" s="53"/>
      <c r="AGI261" s="53"/>
      <c r="AGJ261" s="53"/>
      <c r="AGK261" s="53"/>
      <c r="AGL261" s="53"/>
      <c r="AGM261" s="53"/>
      <c r="AGN261" s="53"/>
      <c r="AGO261" s="53"/>
      <c r="AGP261" s="53"/>
      <c r="AGQ261" s="53"/>
      <c r="AGR261" s="53"/>
      <c r="AGS261" s="53"/>
      <c r="AGT261" s="53"/>
      <c r="AGU261" s="53"/>
      <c r="AGV261" s="53"/>
      <c r="AGW261" s="53"/>
      <c r="AGX261" s="53"/>
      <c r="AGY261" s="53"/>
      <c r="AGZ261" s="53"/>
      <c r="AHA261" s="53"/>
      <c r="AHB261" s="53"/>
      <c r="AHC261" s="53"/>
      <c r="AHD261" s="53"/>
      <c r="AHE261" s="53"/>
      <c r="AHF261" s="53"/>
      <c r="AHG261" s="53"/>
      <c r="AHH261" s="53"/>
      <c r="AHI261" s="53"/>
      <c r="AHJ261" s="53"/>
      <c r="AHK261" s="53"/>
      <c r="AHL261" s="53"/>
      <c r="AHM261" s="53"/>
      <c r="AHN261" s="53"/>
      <c r="AHO261" s="53"/>
      <c r="AHP261" s="53"/>
      <c r="AHQ261" s="53"/>
      <c r="AHR261" s="53"/>
      <c r="AHS261" s="53"/>
      <c r="AHT261" s="53"/>
      <c r="AHU261" s="53"/>
      <c r="AHV261" s="53"/>
      <c r="AHW261" s="53"/>
      <c r="AHX261" s="53"/>
      <c r="AHY261" s="53"/>
      <c r="AHZ261" s="53"/>
      <c r="AIA261" s="53"/>
      <c r="AIB261" s="53"/>
      <c r="AIC261" s="53"/>
      <c r="AID261" s="53"/>
      <c r="AIE261" s="53"/>
      <c r="AIF261" s="53"/>
      <c r="AIG261" s="53"/>
      <c r="AIH261" s="53"/>
      <c r="AII261" s="53"/>
      <c r="AIJ261" s="53"/>
      <c r="AIK261" s="53"/>
      <c r="AIL261" s="53"/>
      <c r="AIM261" s="53"/>
      <c r="AIN261" s="53"/>
      <c r="AIO261" s="53"/>
      <c r="AIP261" s="53"/>
      <c r="AIQ261" s="53"/>
      <c r="AIR261" s="53"/>
      <c r="AIS261" s="53"/>
      <c r="AIT261" s="53"/>
      <c r="AIU261" s="53"/>
      <c r="AIV261" s="53"/>
      <c r="AIW261" s="53"/>
      <c r="AIX261" s="53"/>
      <c r="AIY261" s="53"/>
      <c r="AIZ261" s="53"/>
      <c r="AJA261" s="53"/>
      <c r="AJB261" s="53"/>
      <c r="AJC261" s="53"/>
      <c r="AJD261" s="53"/>
      <c r="AJE261" s="53"/>
      <c r="AJF261" s="53"/>
      <c r="AJG261" s="53"/>
      <c r="AJH261" s="53"/>
      <c r="AJI261" s="53"/>
      <c r="AJJ261" s="53"/>
      <c r="AJK261" s="53"/>
      <c r="AJL261" s="53"/>
      <c r="AJM261" s="53"/>
      <c r="AJN261" s="53"/>
      <c r="AJO261" s="53"/>
      <c r="AJP261" s="53"/>
      <c r="AJQ261" s="53"/>
      <c r="AJR261" s="53"/>
      <c r="AJS261" s="53"/>
      <c r="AJT261" s="53"/>
      <c r="AJU261" s="53"/>
      <c r="AJV261" s="53"/>
      <c r="AJW261" s="53"/>
      <c r="AJX261" s="53"/>
      <c r="AJY261" s="53"/>
      <c r="AJZ261" s="53"/>
      <c r="AKA261" s="53"/>
      <c r="AKB261" s="53"/>
      <c r="AKC261" s="53"/>
      <c r="AKD261" s="53"/>
      <c r="AKE261" s="53"/>
      <c r="AKF261" s="53"/>
      <c r="AKG261" s="53"/>
      <c r="AKH261" s="53"/>
      <c r="AKI261" s="53"/>
      <c r="AKJ261" s="53"/>
      <c r="AKK261" s="53"/>
      <c r="AKL261" s="53"/>
      <c r="AKM261" s="53"/>
      <c r="AKN261" s="53"/>
      <c r="AKO261" s="53"/>
      <c r="AKP261" s="53"/>
      <c r="AKQ261" s="53"/>
      <c r="AKR261" s="53"/>
      <c r="AKS261" s="53"/>
      <c r="AKT261" s="53"/>
      <c r="AKU261" s="53"/>
      <c r="AKV261" s="53"/>
      <c r="AKW261" s="53"/>
      <c r="AKX261" s="53"/>
      <c r="AKY261" s="53"/>
      <c r="AKZ261" s="53"/>
      <c r="ALA261" s="53"/>
      <c r="ALB261" s="53"/>
      <c r="ALC261" s="53"/>
      <c r="ALD261" s="53"/>
      <c r="ALE261" s="53"/>
      <c r="ALF261" s="53"/>
      <c r="ALG261" s="53"/>
      <c r="ALH261" s="53"/>
      <c r="ALI261" s="53"/>
      <c r="ALJ261" s="53"/>
      <c r="ALK261" s="53"/>
      <c r="ALL261" s="53"/>
      <c r="ALM261" s="53"/>
      <c r="ALN261" s="53"/>
      <c r="ALO261" s="53"/>
      <c r="ALP261" s="53"/>
      <c r="ALQ261" s="53"/>
      <c r="ALR261" s="53"/>
      <c r="ALS261" s="53"/>
      <c r="ALT261" s="53"/>
      <c r="ALU261" s="53"/>
      <c r="ALV261" s="53"/>
      <c r="ALW261" s="53"/>
      <c r="ALX261" s="53"/>
      <c r="ALY261" s="53"/>
      <c r="ALZ261" s="53"/>
      <c r="AMA261" s="53"/>
      <c r="AMB261" s="53"/>
      <c r="AMC261" s="53"/>
      <c r="AMD261" s="53"/>
      <c r="AME261" s="53"/>
      <c r="AMF261" s="53"/>
      <c r="AMG261" s="53"/>
      <c r="AMH261" s="53"/>
      <c r="AMI261" s="53"/>
      <c r="AMJ261" s="53"/>
      <c r="AMK261" s="53"/>
      <c r="AML261" s="53"/>
      <c r="AMM261" s="53"/>
      <c r="AMN261" s="53"/>
      <c r="AMO261" s="53"/>
      <c r="AMP261" s="53"/>
      <c r="AMQ261" s="53"/>
      <c r="AMR261" s="53"/>
      <c r="AMS261" s="53"/>
      <c r="AMT261" s="53"/>
      <c r="AMU261" s="53"/>
      <c r="AMV261" s="53"/>
      <c r="AMW261" s="53"/>
      <c r="AMX261" s="53"/>
      <c r="AMY261" s="53"/>
      <c r="AMZ261" s="53"/>
      <c r="ANA261" s="53"/>
      <c r="ANB261" s="53"/>
      <c r="ANC261" s="53"/>
      <c r="AND261" s="53"/>
      <c r="ANE261" s="53"/>
      <c r="ANF261" s="53"/>
      <c r="ANG261" s="53"/>
      <c r="ANH261" s="53"/>
      <c r="ANI261" s="53"/>
      <c r="ANJ261" s="53"/>
      <c r="ANK261" s="53"/>
      <c r="ANL261" s="53"/>
      <c r="ANM261" s="53"/>
      <c r="ANN261" s="53"/>
      <c r="ANO261" s="53"/>
      <c r="ANP261" s="53"/>
      <c r="ANQ261" s="53"/>
      <c r="ANR261" s="53"/>
      <c r="ANS261" s="53"/>
      <c r="ANT261" s="53"/>
      <c r="ANU261" s="53"/>
      <c r="ANV261" s="53"/>
      <c r="ANW261" s="53"/>
      <c r="ANX261" s="53"/>
      <c r="ANY261" s="53"/>
      <c r="ANZ261" s="53"/>
      <c r="AOA261" s="53"/>
      <c r="AOB261" s="53"/>
      <c r="AOC261" s="53"/>
      <c r="AOD261" s="53"/>
      <c r="AOE261" s="53"/>
      <c r="AOF261" s="53"/>
      <c r="AOG261" s="53"/>
      <c r="AOH261" s="53"/>
      <c r="AOI261" s="53"/>
      <c r="AOJ261" s="53"/>
      <c r="AOK261" s="53"/>
      <c r="AOL261" s="53"/>
      <c r="AOM261" s="53"/>
      <c r="AON261" s="53"/>
      <c r="AOO261" s="53"/>
      <c r="AOP261" s="53"/>
      <c r="AOQ261" s="53"/>
      <c r="AOR261" s="53"/>
      <c r="AOS261" s="53"/>
      <c r="AOT261" s="53"/>
      <c r="AOU261" s="53"/>
      <c r="AOV261" s="53"/>
      <c r="AOW261" s="53"/>
      <c r="AOX261" s="53"/>
      <c r="AOY261" s="53"/>
      <c r="AOZ261" s="53"/>
      <c r="APA261" s="53"/>
      <c r="APB261" s="53"/>
      <c r="APC261" s="53"/>
      <c r="APD261" s="53"/>
      <c r="APE261" s="53"/>
      <c r="APF261" s="53"/>
      <c r="APG261" s="53"/>
      <c r="APH261" s="53"/>
      <c r="API261" s="53"/>
      <c r="APJ261" s="53"/>
      <c r="APK261" s="53"/>
      <c r="APL261" s="53"/>
      <c r="APM261" s="53"/>
      <c r="APN261" s="53"/>
      <c r="APO261" s="53"/>
      <c r="APP261" s="53"/>
      <c r="APQ261" s="53"/>
      <c r="APR261" s="53"/>
      <c r="APS261" s="53"/>
      <c r="APT261" s="53"/>
      <c r="APU261" s="53"/>
      <c r="APV261" s="53"/>
      <c r="APW261" s="53"/>
      <c r="APX261" s="53"/>
      <c r="APY261" s="53"/>
      <c r="APZ261" s="53"/>
      <c r="AQA261" s="53"/>
      <c r="AQB261" s="53"/>
      <c r="AQC261" s="53"/>
      <c r="AQD261" s="53"/>
      <c r="AQE261" s="53"/>
      <c r="AQF261" s="53"/>
      <c r="AQG261" s="53"/>
      <c r="AQH261" s="53"/>
      <c r="AQI261" s="53"/>
      <c r="AQJ261" s="53"/>
      <c r="AQK261" s="53"/>
      <c r="AQL261" s="53"/>
      <c r="AQM261" s="53"/>
      <c r="AQN261" s="53"/>
      <c r="AQO261" s="53"/>
      <c r="AQP261" s="53"/>
      <c r="AQQ261" s="53"/>
      <c r="AQR261" s="53"/>
      <c r="AQS261" s="53"/>
      <c r="AQT261" s="53"/>
      <c r="AQU261" s="53"/>
      <c r="AQV261" s="53"/>
      <c r="AQW261" s="53"/>
      <c r="AQX261" s="53"/>
      <c r="AQY261" s="53"/>
      <c r="AQZ261" s="53"/>
      <c r="ARA261" s="53"/>
      <c r="ARB261" s="53"/>
      <c r="ARC261" s="53"/>
      <c r="ARD261" s="53"/>
      <c r="ARE261" s="53"/>
      <c r="ARF261" s="53"/>
      <c r="ARG261" s="53"/>
      <c r="ARH261" s="53"/>
      <c r="ARI261" s="53"/>
      <c r="ARJ261" s="53"/>
      <c r="ARK261" s="53"/>
      <c r="ARL261" s="53"/>
      <c r="ARM261" s="53"/>
      <c r="ARN261" s="53"/>
      <c r="ARO261" s="53"/>
      <c r="ARP261" s="53"/>
      <c r="ARQ261" s="53"/>
      <c r="ARR261" s="53"/>
      <c r="ARS261" s="53"/>
      <c r="ART261" s="53"/>
      <c r="ARU261" s="53"/>
      <c r="ARV261" s="53"/>
      <c r="ARW261" s="53"/>
      <c r="ARX261" s="53"/>
      <c r="ARY261" s="53"/>
      <c r="ARZ261" s="53"/>
      <c r="ASA261" s="53"/>
      <c r="ASB261" s="53"/>
      <c r="ASC261" s="53"/>
      <c r="ASD261" s="53"/>
      <c r="ASE261" s="53"/>
      <c r="ASF261" s="53"/>
      <c r="ASG261" s="53"/>
      <c r="ASH261" s="53"/>
      <c r="ASI261" s="53"/>
      <c r="ASJ261" s="53"/>
      <c r="ASK261" s="53"/>
      <c r="ASL261" s="53"/>
      <c r="ASM261" s="53"/>
      <c r="ASN261" s="53"/>
      <c r="ASO261" s="53"/>
      <c r="ASP261" s="53"/>
      <c r="ASQ261" s="53"/>
      <c r="ASR261" s="53"/>
      <c r="ASS261" s="53"/>
      <c r="AST261" s="53"/>
      <c r="ASU261" s="53"/>
      <c r="ASV261" s="53"/>
      <c r="ASW261" s="53"/>
      <c r="ASX261" s="53"/>
      <c r="ASY261" s="53"/>
      <c r="ASZ261" s="53"/>
      <c r="ATA261" s="53"/>
      <c r="ATB261" s="53"/>
      <c r="ATC261" s="53"/>
      <c r="ATD261" s="53"/>
      <c r="ATE261" s="53"/>
      <c r="ATF261" s="53"/>
      <c r="ATG261" s="53"/>
      <c r="ATH261" s="53"/>
      <c r="ATI261" s="53"/>
      <c r="ATJ261" s="53"/>
      <c r="ATK261" s="53"/>
      <c r="ATL261" s="53"/>
      <c r="ATM261" s="53"/>
      <c r="ATN261" s="53"/>
      <c r="ATO261" s="53"/>
      <c r="ATP261" s="53"/>
      <c r="ATQ261" s="53"/>
      <c r="ATR261" s="53"/>
      <c r="ATS261" s="53"/>
      <c r="ATT261" s="53"/>
      <c r="ATU261" s="53"/>
      <c r="ATV261" s="53"/>
      <c r="ATW261" s="53"/>
      <c r="ATX261" s="53"/>
      <c r="ATY261" s="53"/>
      <c r="ATZ261" s="53"/>
      <c r="AUA261" s="53"/>
      <c r="AUB261" s="53"/>
      <c r="AUC261" s="53"/>
      <c r="AUD261" s="53"/>
      <c r="AUE261" s="53"/>
      <c r="AUF261" s="53"/>
      <c r="AUG261" s="53"/>
      <c r="AUH261" s="53"/>
      <c r="AUI261" s="53"/>
      <c r="AUJ261" s="53"/>
      <c r="AUK261" s="53"/>
      <c r="AUL261" s="53"/>
      <c r="AUM261" s="53"/>
      <c r="AUN261" s="53"/>
      <c r="AUO261" s="53"/>
      <c r="AUP261" s="53"/>
      <c r="AUQ261" s="53"/>
      <c r="AUR261" s="53"/>
      <c r="AUS261" s="53"/>
      <c r="AUT261" s="53"/>
      <c r="AUU261" s="53"/>
      <c r="AUV261" s="53"/>
      <c r="AUW261" s="53"/>
      <c r="AUX261" s="53"/>
      <c r="AUY261" s="53"/>
      <c r="AUZ261" s="53"/>
      <c r="AVA261" s="53"/>
      <c r="AVB261" s="53"/>
      <c r="AVC261" s="53"/>
      <c r="AVD261" s="53"/>
      <c r="AVE261" s="53"/>
      <c r="AVF261" s="53"/>
      <c r="AVG261" s="53"/>
      <c r="AVH261" s="53"/>
      <c r="AVI261" s="53"/>
      <c r="AVJ261" s="53"/>
      <c r="AVK261" s="53"/>
      <c r="AVL261" s="53"/>
      <c r="AVM261" s="53"/>
      <c r="AVN261" s="53"/>
      <c r="AVO261" s="53"/>
      <c r="AVP261" s="53"/>
      <c r="AVQ261" s="53"/>
      <c r="AVR261" s="53"/>
      <c r="AVS261" s="53"/>
      <c r="AVT261" s="53"/>
      <c r="AVU261" s="53"/>
      <c r="AVV261" s="53"/>
      <c r="AVW261" s="53"/>
      <c r="AVX261" s="53"/>
      <c r="AVY261" s="53"/>
      <c r="AVZ261" s="53"/>
      <c r="AWA261" s="53"/>
      <c r="AWB261" s="53"/>
      <c r="AWC261" s="53"/>
      <c r="AWD261" s="53"/>
      <c r="AWE261" s="53"/>
      <c r="AWF261" s="53"/>
      <c r="AWG261" s="53"/>
      <c r="AWH261" s="53"/>
      <c r="AWI261" s="53"/>
      <c r="AWJ261" s="53"/>
      <c r="AWK261" s="53"/>
      <c r="AWL261" s="53"/>
      <c r="AWM261" s="53"/>
      <c r="AWN261" s="53"/>
      <c r="AWO261" s="53"/>
      <c r="AWP261" s="53"/>
      <c r="AWQ261" s="53"/>
      <c r="AWR261" s="53"/>
      <c r="AWS261" s="53"/>
      <c r="AWT261" s="53"/>
      <c r="AWU261" s="53"/>
      <c r="AWV261" s="53"/>
      <c r="AWW261" s="53"/>
      <c r="AWX261" s="53"/>
      <c r="AWY261" s="53"/>
      <c r="AWZ261" s="53"/>
      <c r="AXA261" s="53"/>
      <c r="AXB261" s="53"/>
      <c r="AXC261" s="53"/>
      <c r="AXD261" s="53"/>
      <c r="AXE261" s="53"/>
      <c r="AXF261" s="53"/>
      <c r="AXG261" s="53"/>
      <c r="AXH261" s="53"/>
      <c r="AXI261" s="53"/>
      <c r="AXJ261" s="53"/>
      <c r="AXK261" s="53"/>
      <c r="AXL261" s="53"/>
      <c r="AXM261" s="53"/>
      <c r="AXN261" s="53"/>
      <c r="AXO261" s="53"/>
      <c r="AXP261" s="53"/>
      <c r="AXQ261" s="53"/>
      <c r="AXR261" s="53"/>
      <c r="AXS261" s="53"/>
      <c r="AXT261" s="53"/>
      <c r="AXU261" s="53"/>
      <c r="AXV261" s="53"/>
      <c r="AXW261" s="53"/>
      <c r="AXX261" s="53"/>
      <c r="AXY261" s="53"/>
      <c r="AXZ261" s="53"/>
      <c r="AYA261" s="53"/>
      <c r="AYB261" s="53"/>
      <c r="AYC261" s="53"/>
      <c r="AYD261" s="53"/>
      <c r="AYE261" s="53"/>
      <c r="AYF261" s="53"/>
      <c r="AYG261" s="53"/>
      <c r="AYH261" s="53"/>
      <c r="AYI261" s="53"/>
      <c r="AYJ261" s="53"/>
      <c r="AYK261" s="53"/>
      <c r="AYL261" s="53"/>
      <c r="AYM261" s="53"/>
      <c r="AYN261" s="53"/>
      <c r="AYO261" s="53"/>
      <c r="AYP261" s="53"/>
      <c r="AYQ261" s="53"/>
      <c r="AYR261" s="53"/>
      <c r="AYS261" s="53"/>
      <c r="AYT261" s="53"/>
      <c r="AYU261" s="53"/>
      <c r="AYV261" s="53"/>
      <c r="AYW261" s="53"/>
      <c r="AYX261" s="53"/>
      <c r="AYY261" s="53"/>
      <c r="AYZ261" s="53"/>
      <c r="AZA261" s="53"/>
      <c r="AZB261" s="53"/>
      <c r="AZC261" s="53"/>
      <c r="AZD261" s="53"/>
      <c r="AZE261" s="53"/>
      <c r="AZF261" s="53"/>
      <c r="AZG261" s="53"/>
      <c r="AZH261" s="53"/>
      <c r="AZI261" s="53"/>
      <c r="AZJ261" s="53"/>
      <c r="AZK261" s="53"/>
      <c r="AZL261" s="53"/>
      <c r="AZM261" s="53"/>
      <c r="AZN261" s="53"/>
      <c r="AZO261" s="53"/>
      <c r="AZP261" s="53"/>
      <c r="AZQ261" s="53"/>
      <c r="AZR261" s="53"/>
      <c r="AZS261" s="53"/>
      <c r="AZT261" s="53"/>
      <c r="AZU261" s="53"/>
      <c r="AZV261" s="53"/>
      <c r="AZW261" s="53"/>
      <c r="AZX261" s="53"/>
      <c r="AZY261" s="53"/>
      <c r="AZZ261" s="53"/>
      <c r="BAA261" s="53"/>
      <c r="BAB261" s="53"/>
      <c r="BAC261" s="53"/>
      <c r="BAD261" s="53"/>
      <c r="BAE261" s="53"/>
      <c r="BAF261" s="53"/>
      <c r="BAG261" s="53"/>
      <c r="BAH261" s="53"/>
      <c r="BAI261" s="53"/>
      <c r="BAJ261" s="53"/>
      <c r="BAK261" s="53"/>
      <c r="BAL261" s="53"/>
      <c r="BAM261" s="53"/>
      <c r="BAN261" s="53"/>
      <c r="BAO261" s="53"/>
      <c r="BAP261" s="53"/>
      <c r="BAQ261" s="53"/>
      <c r="BAR261" s="53"/>
      <c r="BAS261" s="53"/>
      <c r="BAT261" s="53"/>
      <c r="BAU261" s="53"/>
      <c r="BAV261" s="53"/>
      <c r="BAW261" s="53"/>
      <c r="BAX261" s="53"/>
      <c r="BAY261" s="53"/>
      <c r="BAZ261" s="53"/>
      <c r="BBA261" s="53"/>
      <c r="BBB261" s="53"/>
      <c r="BBC261" s="53"/>
      <c r="BBD261" s="53"/>
      <c r="BBE261" s="53"/>
      <c r="BBF261" s="53"/>
      <c r="BBG261" s="53"/>
      <c r="BBH261" s="53"/>
      <c r="BBI261" s="53"/>
      <c r="BBJ261" s="53"/>
      <c r="BBK261" s="53"/>
      <c r="BBL261" s="53"/>
      <c r="BBM261" s="53"/>
      <c r="BBN261" s="53"/>
      <c r="BBO261" s="53"/>
      <c r="BBP261" s="53"/>
      <c r="BBQ261" s="53"/>
      <c r="BBR261" s="53"/>
      <c r="BBS261" s="53"/>
      <c r="BBT261" s="53"/>
      <c r="BBU261" s="53"/>
      <c r="BBV261" s="53"/>
      <c r="BBW261" s="53"/>
      <c r="BBX261" s="53"/>
      <c r="BBY261" s="53"/>
      <c r="BBZ261" s="53"/>
      <c r="BCA261" s="53"/>
      <c r="BCB261" s="53"/>
      <c r="BCC261" s="53"/>
      <c r="BCD261" s="53"/>
      <c r="BCE261" s="53"/>
      <c r="BCF261" s="53"/>
      <c r="BCG261" s="53"/>
      <c r="BCH261" s="53"/>
      <c r="BCI261" s="53"/>
      <c r="BCJ261" s="53"/>
      <c r="BCK261" s="53"/>
      <c r="BCL261" s="53"/>
      <c r="BCM261" s="53"/>
      <c r="BCN261" s="53"/>
      <c r="BCO261" s="53"/>
      <c r="BCP261" s="53"/>
      <c r="BCQ261" s="53"/>
      <c r="BCR261" s="53"/>
      <c r="BCS261" s="53"/>
      <c r="BCT261" s="53"/>
      <c r="BCU261" s="53"/>
      <c r="BCV261" s="53"/>
      <c r="BCW261" s="53"/>
      <c r="BCX261" s="53"/>
      <c r="BCY261" s="53"/>
      <c r="BCZ261" s="53"/>
      <c r="BDA261" s="53"/>
      <c r="BDB261" s="53"/>
      <c r="BDC261" s="53"/>
      <c r="BDD261" s="53"/>
      <c r="BDE261" s="53"/>
      <c r="BDF261" s="53"/>
      <c r="BDG261" s="53"/>
      <c r="BDH261" s="53"/>
      <c r="BDI261" s="53"/>
      <c r="BDJ261" s="53"/>
      <c r="BDK261" s="53"/>
      <c r="BDL261" s="53"/>
      <c r="BDM261" s="53"/>
      <c r="BDN261" s="53"/>
      <c r="BDO261" s="53"/>
      <c r="BDP261" s="53"/>
      <c r="BDQ261" s="53"/>
      <c r="BDR261" s="53"/>
      <c r="BDS261" s="53"/>
      <c r="BDT261" s="53"/>
      <c r="BDU261" s="53"/>
      <c r="BDV261" s="53"/>
      <c r="BDW261" s="53"/>
      <c r="BDX261" s="53"/>
      <c r="BDY261" s="53"/>
      <c r="BDZ261" s="53"/>
      <c r="BEA261" s="53"/>
      <c r="BEB261" s="53"/>
      <c r="BEC261" s="53"/>
      <c r="BED261" s="53"/>
      <c r="BEE261" s="53"/>
      <c r="BEF261" s="53"/>
      <c r="BEG261" s="53"/>
      <c r="BEH261" s="53"/>
      <c r="BEI261" s="53"/>
      <c r="BEJ261" s="53"/>
      <c r="BEK261" s="53"/>
      <c r="BEL261" s="53"/>
      <c r="BEM261" s="53"/>
      <c r="BEN261" s="53"/>
      <c r="BEO261" s="53"/>
      <c r="BEP261" s="53"/>
      <c r="BEQ261" s="53"/>
      <c r="BER261" s="53"/>
      <c r="BES261" s="53"/>
      <c r="BET261" s="53"/>
      <c r="BEU261" s="53"/>
      <c r="BEV261" s="53"/>
      <c r="BEW261" s="53"/>
      <c r="BEX261" s="53"/>
      <c r="BEY261" s="53"/>
      <c r="BEZ261" s="53"/>
      <c r="BFA261" s="53"/>
      <c r="BFB261" s="53"/>
      <c r="BFC261" s="53"/>
      <c r="BFD261" s="53"/>
      <c r="BFE261" s="53"/>
      <c r="BFF261" s="53"/>
      <c r="BFG261" s="53"/>
      <c r="BFH261" s="53"/>
      <c r="BFI261" s="53"/>
      <c r="BFJ261" s="53"/>
      <c r="BFK261" s="53"/>
      <c r="BFL261" s="53"/>
      <c r="BFM261" s="53"/>
      <c r="BFN261" s="53"/>
      <c r="BFO261" s="53"/>
      <c r="BFP261" s="53"/>
      <c r="BFQ261" s="53"/>
      <c r="BFR261" s="53"/>
      <c r="BFS261" s="53"/>
      <c r="BFT261" s="53"/>
      <c r="BFU261" s="53"/>
      <c r="BFV261" s="53"/>
      <c r="BFW261" s="53"/>
      <c r="BFX261" s="53"/>
      <c r="BFY261" s="53"/>
      <c r="BFZ261" s="53"/>
      <c r="BGA261" s="53"/>
      <c r="BGB261" s="53"/>
      <c r="BGC261" s="53"/>
      <c r="BGD261" s="53"/>
      <c r="BGE261" s="53"/>
      <c r="BGF261" s="53"/>
      <c r="BGG261" s="53"/>
      <c r="BGH261" s="53"/>
      <c r="BGI261" s="53"/>
      <c r="BGJ261" s="53"/>
      <c r="BGK261" s="53"/>
      <c r="BGL261" s="53"/>
      <c r="BGM261" s="53"/>
      <c r="BGN261" s="53"/>
      <c r="BGO261" s="53"/>
      <c r="BGP261" s="53"/>
      <c r="BGQ261" s="53"/>
      <c r="BGR261" s="53"/>
      <c r="BGS261" s="53"/>
      <c r="BGT261" s="53"/>
      <c r="BGU261" s="53"/>
      <c r="BGV261" s="53"/>
      <c r="BGW261" s="53"/>
      <c r="BGX261" s="53"/>
      <c r="BGY261" s="53"/>
      <c r="BGZ261" s="53"/>
      <c r="BHA261" s="53"/>
      <c r="BHB261" s="53"/>
      <c r="BHC261" s="53"/>
      <c r="BHD261" s="53"/>
      <c r="BHE261" s="53"/>
      <c r="BHF261" s="53"/>
      <c r="BHG261" s="53"/>
      <c r="BHH261" s="53"/>
      <c r="BHI261" s="53"/>
      <c r="BHJ261" s="53"/>
      <c r="BHK261" s="53"/>
      <c r="BHL261" s="53"/>
      <c r="BHM261" s="53"/>
      <c r="BHN261" s="53"/>
      <c r="BHO261" s="53"/>
      <c r="BHP261" s="53"/>
      <c r="BHQ261" s="53"/>
      <c r="BHR261" s="53"/>
      <c r="BHS261" s="53"/>
      <c r="BHT261" s="53"/>
      <c r="BHU261" s="53"/>
      <c r="BHV261" s="53"/>
      <c r="BHW261" s="53"/>
      <c r="BHX261" s="53"/>
      <c r="BHY261" s="53"/>
      <c r="BHZ261" s="53"/>
      <c r="BIA261" s="53"/>
      <c r="BIB261" s="53"/>
      <c r="BIC261" s="53"/>
      <c r="BID261" s="53"/>
      <c r="BIE261" s="53"/>
      <c r="BIF261" s="53"/>
      <c r="BIG261" s="53"/>
      <c r="BIH261" s="53"/>
      <c r="BII261" s="53"/>
      <c r="BIJ261" s="53"/>
      <c r="BIK261" s="53"/>
      <c r="BIL261" s="53"/>
      <c r="BIM261" s="53"/>
      <c r="BIN261" s="53"/>
      <c r="BIO261" s="53"/>
      <c r="BIP261" s="53"/>
      <c r="BIQ261" s="53"/>
      <c r="BIR261" s="53"/>
      <c r="BIS261" s="53"/>
      <c r="BIT261" s="53"/>
      <c r="BIU261" s="53"/>
      <c r="BIV261" s="53"/>
      <c r="BIW261" s="53"/>
      <c r="BIX261" s="53"/>
      <c r="BIY261" s="53"/>
      <c r="BIZ261" s="53"/>
      <c r="BJA261" s="53"/>
      <c r="BJB261" s="53"/>
      <c r="BJC261" s="53"/>
      <c r="BJD261" s="53"/>
      <c r="BJE261" s="53"/>
      <c r="BJF261" s="53"/>
      <c r="BJG261" s="53"/>
      <c r="BJH261" s="53"/>
      <c r="BJI261" s="53"/>
      <c r="BJJ261" s="53"/>
      <c r="BJK261" s="53"/>
      <c r="BJL261" s="53"/>
      <c r="BJM261" s="53"/>
      <c r="BJN261" s="53"/>
      <c r="BJO261" s="53"/>
      <c r="BJP261" s="53"/>
      <c r="BJQ261" s="53"/>
      <c r="BJR261" s="53"/>
      <c r="BJS261" s="53"/>
      <c r="BJT261" s="53"/>
      <c r="BJU261" s="53"/>
      <c r="BJV261" s="53"/>
      <c r="BJW261" s="53"/>
      <c r="BJX261" s="53"/>
      <c r="BJY261" s="53"/>
      <c r="BJZ261" s="53"/>
      <c r="BKA261" s="53"/>
      <c r="BKB261" s="53"/>
      <c r="BKC261" s="53"/>
      <c r="BKD261" s="53"/>
      <c r="BKE261" s="53"/>
      <c r="BKF261" s="53"/>
      <c r="BKG261" s="53"/>
      <c r="BKH261" s="53"/>
      <c r="BKI261" s="53"/>
      <c r="BKJ261" s="53"/>
      <c r="BKK261" s="53"/>
      <c r="BKL261" s="53"/>
      <c r="BKM261" s="53"/>
      <c r="BKN261" s="53"/>
      <c r="BKO261" s="53"/>
      <c r="BKP261" s="53"/>
      <c r="BKQ261" s="53"/>
      <c r="BKR261" s="53"/>
      <c r="BKS261" s="53"/>
      <c r="BKT261" s="53"/>
      <c r="BKU261" s="53"/>
      <c r="BKV261" s="53"/>
      <c r="BKW261" s="53"/>
      <c r="BKX261" s="53"/>
      <c r="BKY261" s="53"/>
      <c r="BKZ261" s="53"/>
      <c r="BLA261" s="53"/>
      <c r="BLB261" s="53"/>
      <c r="BLC261" s="53"/>
      <c r="BLD261" s="53"/>
      <c r="BLE261" s="53"/>
      <c r="BLF261" s="53"/>
      <c r="BLG261" s="53"/>
      <c r="BLH261" s="53"/>
      <c r="BLI261" s="53"/>
      <c r="BLJ261" s="53"/>
      <c r="BLK261" s="53"/>
      <c r="BLL261" s="53"/>
      <c r="BLM261" s="53"/>
      <c r="BLN261" s="53"/>
      <c r="BLO261" s="53"/>
      <c r="BLP261" s="53"/>
      <c r="BLQ261" s="53"/>
      <c r="BLR261" s="53"/>
      <c r="BLS261" s="53"/>
      <c r="BLT261" s="53"/>
      <c r="BLU261" s="53"/>
      <c r="BLV261" s="53"/>
      <c r="BLW261" s="53"/>
      <c r="BLX261" s="53"/>
      <c r="BLY261" s="53"/>
      <c r="BLZ261" s="53"/>
      <c r="BMA261" s="53"/>
      <c r="BMB261" s="53"/>
      <c r="BMC261" s="53"/>
      <c r="BMD261" s="53"/>
      <c r="BME261" s="53"/>
      <c r="BMF261" s="53"/>
      <c r="BMG261" s="53"/>
      <c r="BMH261" s="53"/>
      <c r="BMI261" s="53"/>
      <c r="BMJ261" s="53"/>
      <c r="BMK261" s="53"/>
      <c r="BML261" s="53"/>
      <c r="BMM261" s="53"/>
      <c r="BMN261" s="53"/>
      <c r="BMO261" s="53"/>
      <c r="BMP261" s="53"/>
      <c r="BMQ261" s="53"/>
      <c r="BMR261" s="53"/>
      <c r="BMS261" s="53"/>
      <c r="BMT261" s="53"/>
      <c r="BMU261" s="53"/>
      <c r="BMV261" s="53"/>
      <c r="BMW261" s="53"/>
      <c r="BMX261" s="53"/>
      <c r="BMY261" s="53"/>
      <c r="BMZ261" s="53"/>
      <c r="BNA261" s="53"/>
      <c r="BNB261" s="53"/>
      <c r="BNC261" s="53"/>
      <c r="BND261" s="53"/>
      <c r="BNE261" s="53"/>
      <c r="BNF261" s="53"/>
      <c r="BNG261" s="53"/>
      <c r="BNH261" s="53"/>
      <c r="BNI261" s="53"/>
      <c r="BNJ261" s="53"/>
      <c r="BNK261" s="53"/>
      <c r="BNL261" s="53"/>
      <c r="BNM261" s="53"/>
      <c r="BNN261" s="53"/>
      <c r="BNO261" s="53"/>
      <c r="BNP261" s="53"/>
      <c r="BNQ261" s="53"/>
      <c r="BNR261" s="53"/>
      <c r="BNS261" s="53"/>
      <c r="BNT261" s="53"/>
      <c r="BNU261" s="53"/>
      <c r="BNV261" s="53"/>
      <c r="BNW261" s="53"/>
      <c r="BNX261" s="53"/>
      <c r="BNY261" s="53"/>
      <c r="BNZ261" s="53"/>
      <c r="BOA261" s="53"/>
      <c r="BOB261" s="53"/>
      <c r="BOC261" s="53"/>
      <c r="BOD261" s="53"/>
      <c r="BOE261" s="53"/>
      <c r="BOF261" s="53"/>
      <c r="BOG261" s="53"/>
      <c r="BOH261" s="53"/>
      <c r="BOI261" s="53"/>
      <c r="BOJ261" s="53"/>
      <c r="BOK261" s="53"/>
      <c r="BOL261" s="53"/>
      <c r="BOM261" s="53"/>
      <c r="BON261" s="53"/>
      <c r="BOO261" s="53"/>
      <c r="BOP261" s="53"/>
      <c r="BOQ261" s="53"/>
      <c r="BOR261" s="53"/>
      <c r="BOS261" s="53"/>
      <c r="BOT261" s="53"/>
      <c r="BOU261" s="53"/>
      <c r="BOV261" s="53"/>
      <c r="BOW261" s="53"/>
      <c r="BOX261" s="53"/>
      <c r="BOY261" s="53"/>
      <c r="BOZ261" s="53"/>
      <c r="BPA261" s="53"/>
      <c r="BPB261" s="53"/>
      <c r="BPC261" s="53"/>
      <c r="BPD261" s="53"/>
      <c r="BPE261" s="53"/>
      <c r="BPF261" s="53"/>
      <c r="BPG261" s="53"/>
      <c r="BPH261" s="53"/>
      <c r="BPI261" s="53"/>
      <c r="BPJ261" s="53"/>
      <c r="BPK261" s="53"/>
      <c r="BPL261" s="53"/>
      <c r="BPM261" s="53"/>
      <c r="BPN261" s="53"/>
      <c r="BPO261" s="53"/>
      <c r="BPP261" s="53"/>
      <c r="BPQ261" s="53"/>
      <c r="BPR261" s="53"/>
      <c r="BPS261" s="53"/>
      <c r="BPT261" s="53"/>
      <c r="BPU261" s="53"/>
      <c r="BPV261" s="53"/>
      <c r="BPW261" s="53"/>
      <c r="BPX261" s="53"/>
      <c r="BPY261" s="53"/>
      <c r="BPZ261" s="53"/>
      <c r="BQA261" s="53"/>
      <c r="BQB261" s="53"/>
      <c r="BQC261" s="53"/>
      <c r="BQD261" s="53"/>
      <c r="BQE261" s="53"/>
      <c r="BQF261" s="53"/>
      <c r="BQG261" s="53"/>
      <c r="BQH261" s="53"/>
      <c r="BQI261" s="53"/>
      <c r="BQJ261" s="53"/>
      <c r="BQK261" s="53"/>
      <c r="BQL261" s="53"/>
      <c r="BQM261" s="53"/>
      <c r="BQN261" s="53"/>
      <c r="BQO261" s="53"/>
      <c r="BQP261" s="53"/>
      <c r="BQQ261" s="53"/>
      <c r="BQR261" s="53"/>
      <c r="BQS261" s="53"/>
      <c r="BQT261" s="53"/>
      <c r="BQU261" s="53"/>
      <c r="BQV261" s="53"/>
      <c r="BQW261" s="53"/>
      <c r="BQX261" s="53"/>
      <c r="BQY261" s="53"/>
      <c r="BQZ261" s="53"/>
      <c r="BRA261" s="53"/>
      <c r="BRB261" s="53"/>
      <c r="BRC261" s="53"/>
      <c r="BRD261" s="53"/>
      <c r="BRE261" s="53"/>
      <c r="BRF261" s="53"/>
      <c r="BRG261" s="53"/>
      <c r="BRH261" s="53"/>
      <c r="BRI261" s="53"/>
      <c r="BRJ261" s="53"/>
      <c r="BRK261" s="53"/>
      <c r="BRL261" s="53"/>
      <c r="BRM261" s="53"/>
      <c r="BRN261" s="53"/>
      <c r="BRO261" s="53"/>
      <c r="BRP261" s="53"/>
      <c r="BRQ261" s="53"/>
      <c r="BRR261" s="53"/>
      <c r="BRS261" s="53"/>
      <c r="BRT261" s="53"/>
      <c r="BRU261" s="53"/>
      <c r="BRV261" s="53"/>
      <c r="BRW261" s="53"/>
      <c r="BRX261" s="53"/>
      <c r="BRY261" s="53"/>
      <c r="BRZ261" s="53"/>
      <c r="BSA261" s="53"/>
      <c r="BSB261" s="53"/>
      <c r="BSC261" s="53"/>
      <c r="BSD261" s="53"/>
      <c r="BSE261" s="53"/>
      <c r="BSF261" s="53"/>
      <c r="BSG261" s="53"/>
      <c r="BSH261" s="53"/>
      <c r="BSI261" s="53"/>
      <c r="BSJ261" s="53"/>
      <c r="BSK261" s="53"/>
      <c r="BSL261" s="53"/>
      <c r="BSM261" s="53"/>
      <c r="BSN261" s="53"/>
      <c r="BSO261" s="53"/>
      <c r="BSP261" s="53"/>
      <c r="BSQ261" s="53"/>
      <c r="BSR261" s="53"/>
      <c r="BSS261" s="53"/>
      <c r="BST261" s="53"/>
      <c r="BSU261" s="53"/>
      <c r="BSV261" s="53"/>
      <c r="BSW261" s="53"/>
      <c r="BSX261" s="53"/>
      <c r="BSY261" s="53"/>
      <c r="BSZ261" s="53"/>
      <c r="BTA261" s="53"/>
      <c r="BTB261" s="53"/>
      <c r="BTC261" s="53"/>
      <c r="BTD261" s="53"/>
      <c r="BTE261" s="53"/>
      <c r="BTF261" s="53"/>
      <c r="BTG261" s="53"/>
      <c r="BTH261" s="53"/>
      <c r="BTI261" s="53"/>
      <c r="BTJ261" s="53"/>
      <c r="BTK261" s="53"/>
      <c r="BTL261" s="53"/>
      <c r="BTM261" s="53"/>
      <c r="BTN261" s="53"/>
      <c r="BTO261" s="53"/>
      <c r="BTP261" s="53"/>
      <c r="BTQ261" s="53"/>
      <c r="BTR261" s="53"/>
      <c r="BTS261" s="53"/>
      <c r="BTT261" s="53"/>
      <c r="BTU261" s="53"/>
      <c r="BTV261" s="53"/>
      <c r="BTW261" s="53"/>
      <c r="BTX261" s="53"/>
      <c r="BTY261" s="53"/>
      <c r="BTZ261" s="53"/>
      <c r="BUA261" s="53"/>
      <c r="BUB261" s="53"/>
      <c r="BUC261" s="53"/>
      <c r="BUD261" s="53"/>
      <c r="BUE261" s="53"/>
      <c r="BUF261" s="53"/>
      <c r="BUG261" s="53"/>
      <c r="BUH261" s="53"/>
      <c r="BUI261" s="53"/>
      <c r="BUJ261" s="53"/>
      <c r="BUK261" s="53"/>
      <c r="BUL261" s="53"/>
      <c r="BUM261" s="53"/>
      <c r="BUN261" s="53"/>
      <c r="BUO261" s="53"/>
      <c r="BUP261" s="53"/>
      <c r="BUQ261" s="53"/>
      <c r="BUR261" s="53"/>
      <c r="BUS261" s="53"/>
      <c r="BUT261" s="53"/>
      <c r="BUU261" s="53"/>
      <c r="BUV261" s="53"/>
      <c r="BUW261" s="53"/>
      <c r="BUX261" s="53"/>
      <c r="BUY261" s="53"/>
      <c r="BUZ261" s="53"/>
      <c r="BVA261" s="53"/>
      <c r="BVB261" s="53"/>
      <c r="BVC261" s="53"/>
      <c r="BVD261" s="53"/>
      <c r="BVE261" s="53"/>
      <c r="BVF261" s="53"/>
      <c r="BVG261" s="53"/>
      <c r="BVH261" s="53"/>
      <c r="BVI261" s="53"/>
      <c r="BVJ261" s="53"/>
      <c r="BVK261" s="53"/>
      <c r="BVL261" s="53"/>
      <c r="BVM261" s="53"/>
      <c r="BVN261" s="53"/>
      <c r="BVO261" s="53"/>
      <c r="BVP261" s="53"/>
      <c r="BVQ261" s="53"/>
      <c r="BVR261" s="53"/>
      <c r="BVS261" s="53"/>
      <c r="BVT261" s="53"/>
      <c r="BVU261" s="53"/>
      <c r="BVV261" s="53"/>
      <c r="BVW261" s="53"/>
      <c r="BVX261" s="53"/>
      <c r="BVY261" s="53"/>
      <c r="BVZ261" s="53"/>
      <c r="BWA261" s="53"/>
      <c r="BWB261" s="53"/>
      <c r="BWC261" s="53"/>
      <c r="BWD261" s="53"/>
      <c r="BWE261" s="53"/>
      <c r="BWF261" s="53"/>
      <c r="BWG261" s="53"/>
      <c r="BWH261" s="53"/>
      <c r="BWI261" s="53"/>
      <c r="BWJ261" s="53"/>
      <c r="BWK261" s="53"/>
      <c r="BWL261" s="53"/>
      <c r="BWM261" s="53"/>
      <c r="BWN261" s="53"/>
      <c r="BWO261" s="53"/>
      <c r="BWP261" s="53"/>
      <c r="BWQ261" s="53"/>
      <c r="BWR261" s="53"/>
      <c r="BWS261" s="53"/>
      <c r="BWT261" s="53"/>
      <c r="BWU261" s="53"/>
      <c r="BWV261" s="53"/>
      <c r="BWW261" s="53"/>
      <c r="BWX261" s="53"/>
      <c r="BWY261" s="53"/>
      <c r="BWZ261" s="53"/>
      <c r="BXA261" s="53"/>
      <c r="BXB261" s="53"/>
      <c r="BXC261" s="53"/>
      <c r="BXD261" s="53"/>
      <c r="BXE261" s="53"/>
      <c r="BXF261" s="53"/>
      <c r="BXG261" s="53"/>
      <c r="BXH261" s="53"/>
      <c r="BXI261" s="53"/>
      <c r="BXJ261" s="53"/>
      <c r="BXK261" s="53"/>
      <c r="BXL261" s="53"/>
      <c r="BXM261" s="53"/>
      <c r="BXN261" s="53"/>
      <c r="BXO261" s="53"/>
      <c r="BXP261" s="53"/>
      <c r="BXQ261" s="53"/>
      <c r="BXR261" s="53"/>
      <c r="BXS261" s="53"/>
      <c r="BXT261" s="53"/>
      <c r="BXU261" s="53"/>
      <c r="BXV261" s="53"/>
      <c r="BXW261" s="53"/>
      <c r="BXX261" s="53"/>
      <c r="BXY261" s="53"/>
      <c r="BXZ261" s="53"/>
      <c r="BYA261" s="53"/>
      <c r="BYB261" s="53"/>
      <c r="BYC261" s="53"/>
      <c r="BYD261" s="53"/>
      <c r="BYE261" s="53"/>
      <c r="BYF261" s="53"/>
      <c r="BYG261" s="53"/>
      <c r="BYH261" s="53"/>
      <c r="BYI261" s="53"/>
      <c r="BYJ261" s="53"/>
      <c r="BYK261" s="53"/>
      <c r="BYL261" s="53"/>
      <c r="BYM261" s="53"/>
      <c r="BYN261" s="53"/>
      <c r="BYO261" s="53"/>
      <c r="BYP261" s="53"/>
      <c r="BYQ261" s="53"/>
      <c r="BYR261" s="53"/>
      <c r="BYS261" s="53"/>
      <c r="BYT261" s="53"/>
      <c r="BYU261" s="53"/>
      <c r="BYV261" s="53"/>
      <c r="BYW261" s="53"/>
      <c r="BYX261" s="53"/>
      <c r="BYY261" s="53"/>
      <c r="BYZ261" s="53"/>
      <c r="BZA261" s="53"/>
      <c r="BZB261" s="53"/>
      <c r="BZC261" s="53"/>
      <c r="BZD261" s="53"/>
      <c r="BZE261" s="53"/>
      <c r="BZF261" s="53"/>
      <c r="BZG261" s="53"/>
      <c r="BZH261" s="53"/>
      <c r="BZI261" s="53"/>
      <c r="BZJ261" s="53"/>
      <c r="BZK261" s="53"/>
      <c r="BZL261" s="53"/>
      <c r="BZM261" s="53"/>
      <c r="BZN261" s="53"/>
      <c r="BZO261" s="53"/>
      <c r="BZP261" s="53"/>
      <c r="BZQ261" s="53"/>
      <c r="BZR261" s="53"/>
      <c r="BZS261" s="53"/>
      <c r="BZT261" s="53"/>
      <c r="BZU261" s="53"/>
      <c r="BZV261" s="53"/>
      <c r="BZW261" s="53"/>
      <c r="BZX261" s="53"/>
      <c r="BZY261" s="53"/>
      <c r="BZZ261" s="53"/>
      <c r="CAA261" s="53"/>
      <c r="CAB261" s="53"/>
      <c r="CAC261" s="53"/>
      <c r="CAD261" s="53"/>
      <c r="CAE261" s="53"/>
      <c r="CAF261" s="53"/>
      <c r="CAG261" s="53"/>
      <c r="CAH261" s="53"/>
      <c r="CAI261" s="53"/>
      <c r="CAJ261" s="53"/>
      <c r="CAK261" s="53"/>
      <c r="CAL261" s="53"/>
      <c r="CAM261" s="53"/>
      <c r="CAN261" s="53"/>
      <c r="CAO261" s="53"/>
      <c r="CAP261" s="53"/>
      <c r="CAQ261" s="53"/>
      <c r="CAR261" s="53"/>
      <c r="CAS261" s="53"/>
      <c r="CAT261" s="53"/>
      <c r="CAU261" s="53"/>
      <c r="CAV261" s="53"/>
      <c r="CAW261" s="53"/>
      <c r="CAX261" s="53"/>
      <c r="CAY261" s="53"/>
      <c r="CAZ261" s="53"/>
      <c r="CBA261" s="53"/>
      <c r="CBB261" s="53"/>
      <c r="CBC261" s="53"/>
      <c r="CBD261" s="53"/>
      <c r="CBE261" s="53"/>
      <c r="CBF261" s="53"/>
      <c r="CBG261" s="53"/>
      <c r="CBH261" s="53"/>
      <c r="CBI261" s="53"/>
      <c r="CBJ261" s="53"/>
      <c r="CBK261" s="53"/>
      <c r="CBL261" s="53"/>
      <c r="CBM261" s="53"/>
      <c r="CBN261" s="53"/>
      <c r="CBO261" s="53"/>
      <c r="CBP261" s="53"/>
      <c r="CBQ261" s="53"/>
      <c r="CBR261" s="53"/>
      <c r="CBS261" s="53"/>
      <c r="CBT261" s="53"/>
      <c r="CBU261" s="53"/>
      <c r="CBV261" s="53"/>
      <c r="CBW261" s="53"/>
      <c r="CBX261" s="53"/>
      <c r="CBY261" s="53"/>
      <c r="CBZ261" s="53"/>
      <c r="CCA261" s="53"/>
      <c r="CCB261" s="53"/>
      <c r="CCC261" s="53"/>
      <c r="CCD261" s="53"/>
      <c r="CCE261" s="53"/>
      <c r="CCF261" s="53"/>
      <c r="CCG261" s="53"/>
      <c r="CCH261" s="53"/>
      <c r="CCI261" s="53"/>
      <c r="CCJ261" s="53"/>
      <c r="CCK261" s="53"/>
      <c r="CCL261" s="53"/>
      <c r="CCM261" s="53"/>
      <c r="CCN261" s="53"/>
      <c r="CCO261" s="53"/>
      <c r="CCP261" s="53"/>
      <c r="CCQ261" s="53"/>
      <c r="CCR261" s="53"/>
      <c r="CCS261" s="53"/>
      <c r="CCT261" s="53"/>
      <c r="CCU261" s="53"/>
      <c r="CCV261" s="53"/>
      <c r="CCW261" s="53"/>
      <c r="CCX261" s="53"/>
      <c r="CCY261" s="53"/>
      <c r="CCZ261" s="53"/>
      <c r="CDA261" s="53"/>
      <c r="CDB261" s="53"/>
      <c r="CDC261" s="53"/>
      <c r="CDD261" s="53"/>
      <c r="CDE261" s="53"/>
      <c r="CDF261" s="53"/>
      <c r="CDG261" s="53"/>
      <c r="CDH261" s="53"/>
      <c r="CDI261" s="53"/>
      <c r="CDJ261" s="53"/>
      <c r="CDK261" s="53"/>
      <c r="CDL261" s="53"/>
      <c r="CDM261" s="53"/>
      <c r="CDN261" s="53"/>
      <c r="CDO261" s="53"/>
      <c r="CDP261" s="53"/>
      <c r="CDQ261" s="53"/>
      <c r="CDR261" s="53"/>
      <c r="CDS261" s="53"/>
      <c r="CDT261" s="53"/>
      <c r="CDU261" s="53"/>
      <c r="CDV261" s="53"/>
      <c r="CDW261" s="53"/>
      <c r="CDX261" s="53"/>
      <c r="CDY261" s="53"/>
      <c r="CDZ261" s="53"/>
      <c r="CEA261" s="53"/>
      <c r="CEB261" s="53"/>
      <c r="CEC261" s="53"/>
      <c r="CED261" s="53"/>
      <c r="CEE261" s="53"/>
      <c r="CEF261" s="53"/>
      <c r="CEG261" s="53"/>
      <c r="CEH261" s="53"/>
      <c r="CEI261" s="53"/>
      <c r="CEJ261" s="53"/>
      <c r="CEK261" s="53"/>
      <c r="CEL261" s="53"/>
      <c r="CEM261" s="53"/>
      <c r="CEN261" s="53"/>
      <c r="CEO261" s="53"/>
      <c r="CEP261" s="53"/>
      <c r="CEQ261" s="53"/>
      <c r="CER261" s="53"/>
      <c r="CES261" s="53"/>
      <c r="CET261" s="53"/>
      <c r="CEU261" s="53"/>
      <c r="CEV261" s="53"/>
      <c r="CEW261" s="53"/>
      <c r="CEX261" s="53"/>
      <c r="CEY261" s="53"/>
      <c r="CEZ261" s="53"/>
      <c r="CFA261" s="53"/>
      <c r="CFB261" s="53"/>
      <c r="CFC261" s="53"/>
      <c r="CFD261" s="53"/>
      <c r="CFE261" s="53"/>
      <c r="CFF261" s="53"/>
      <c r="CFG261" s="53"/>
      <c r="CFH261" s="53"/>
      <c r="CFI261" s="53"/>
      <c r="CFJ261" s="53"/>
      <c r="CFK261" s="53"/>
      <c r="CFL261" s="53"/>
      <c r="CFM261" s="53"/>
      <c r="CFN261" s="53"/>
      <c r="CFO261" s="53"/>
      <c r="CFP261" s="53"/>
      <c r="CFQ261" s="53"/>
      <c r="CFR261" s="53"/>
      <c r="CFS261" s="53"/>
      <c r="CFT261" s="53"/>
      <c r="CFU261" s="53"/>
      <c r="CFV261" s="53"/>
      <c r="CFW261" s="53"/>
      <c r="CFX261" s="53"/>
      <c r="CFY261" s="53"/>
      <c r="CFZ261" s="53"/>
      <c r="CGA261" s="53"/>
      <c r="CGB261" s="53"/>
      <c r="CGC261" s="53"/>
      <c r="CGD261" s="53"/>
      <c r="CGE261" s="53"/>
      <c r="CGF261" s="53"/>
      <c r="CGG261" s="53"/>
      <c r="CGH261" s="53"/>
      <c r="CGI261" s="53"/>
      <c r="CGJ261" s="53"/>
      <c r="CGK261" s="53"/>
      <c r="CGL261" s="53"/>
      <c r="CGM261" s="53"/>
      <c r="CGN261" s="53"/>
      <c r="CGO261" s="53"/>
      <c r="CGP261" s="53"/>
      <c r="CGQ261" s="53"/>
      <c r="CGR261" s="53"/>
      <c r="CGS261" s="53"/>
      <c r="CGT261" s="53"/>
      <c r="CGU261" s="53"/>
      <c r="CGV261" s="53"/>
      <c r="CGW261" s="53"/>
      <c r="CGX261" s="53"/>
      <c r="CGY261" s="53"/>
      <c r="CGZ261" s="53"/>
      <c r="CHA261" s="53"/>
      <c r="CHB261" s="53"/>
      <c r="CHC261" s="53"/>
      <c r="CHD261" s="53"/>
      <c r="CHE261" s="53"/>
      <c r="CHF261" s="53"/>
      <c r="CHG261" s="53"/>
      <c r="CHH261" s="53"/>
      <c r="CHI261" s="53"/>
      <c r="CHJ261" s="53"/>
      <c r="CHK261" s="53"/>
      <c r="CHL261" s="53"/>
      <c r="CHM261" s="53"/>
      <c r="CHN261" s="53"/>
      <c r="CHO261" s="53"/>
      <c r="CHP261" s="53"/>
      <c r="CHQ261" s="53"/>
      <c r="CHR261" s="53"/>
      <c r="CHS261" s="53"/>
      <c r="CHT261" s="53"/>
      <c r="CHU261" s="53"/>
      <c r="CHV261" s="53"/>
      <c r="CHW261" s="53"/>
      <c r="CHX261" s="53"/>
      <c r="CHY261" s="53"/>
      <c r="CHZ261" s="53"/>
      <c r="CIA261" s="53"/>
      <c r="CIB261" s="53"/>
      <c r="CIC261" s="53"/>
      <c r="CID261" s="53"/>
      <c r="CIE261" s="53"/>
      <c r="CIF261" s="53"/>
      <c r="CIG261" s="53"/>
      <c r="CIH261" s="53"/>
      <c r="CII261" s="53"/>
      <c r="CIJ261" s="53"/>
      <c r="CIK261" s="53"/>
      <c r="CIL261" s="53"/>
      <c r="CIM261" s="53"/>
      <c r="CIN261" s="53"/>
      <c r="CIO261" s="53"/>
      <c r="CIP261" s="53"/>
      <c r="CIQ261" s="53"/>
      <c r="CIR261" s="53"/>
      <c r="CIS261" s="53"/>
      <c r="CIT261" s="53"/>
      <c r="CIU261" s="53"/>
      <c r="CIV261" s="53"/>
      <c r="CIW261" s="53"/>
      <c r="CIX261" s="53"/>
      <c r="CIY261" s="53"/>
      <c r="CIZ261" s="53"/>
      <c r="CJA261" s="53"/>
      <c r="CJB261" s="53"/>
      <c r="CJC261" s="53"/>
      <c r="CJD261" s="53"/>
      <c r="CJE261" s="53"/>
      <c r="CJF261" s="53"/>
      <c r="CJG261" s="53"/>
      <c r="CJH261" s="53"/>
      <c r="CJI261" s="53"/>
      <c r="CJJ261" s="53"/>
      <c r="CJK261" s="53"/>
      <c r="CJL261" s="53"/>
      <c r="CJM261" s="53"/>
      <c r="CJN261" s="53"/>
      <c r="CJO261" s="53"/>
      <c r="CJP261" s="53"/>
      <c r="CJQ261" s="53"/>
      <c r="CJR261" s="53"/>
      <c r="CJS261" s="53"/>
      <c r="CJT261" s="53"/>
      <c r="CJU261" s="53"/>
      <c r="CJV261" s="53"/>
      <c r="CJW261" s="53"/>
      <c r="CJX261" s="53"/>
      <c r="CJY261" s="53"/>
      <c r="CJZ261" s="53"/>
      <c r="CKA261" s="53"/>
      <c r="CKB261" s="53"/>
      <c r="CKC261" s="53"/>
      <c r="CKD261" s="53"/>
      <c r="CKE261" s="53"/>
      <c r="CKF261" s="53"/>
      <c r="CKG261" s="53"/>
      <c r="CKH261" s="53"/>
      <c r="CKI261" s="53"/>
      <c r="CKJ261" s="53"/>
      <c r="CKK261" s="53"/>
      <c r="CKL261" s="53"/>
      <c r="CKM261" s="53"/>
      <c r="CKN261" s="53"/>
      <c r="CKO261" s="53"/>
      <c r="CKP261" s="53"/>
      <c r="CKQ261" s="53"/>
      <c r="CKR261" s="53"/>
      <c r="CKS261" s="53"/>
      <c r="CKT261" s="53"/>
      <c r="CKU261" s="53"/>
      <c r="CKV261" s="53"/>
      <c r="CKW261" s="53"/>
      <c r="CKX261" s="53"/>
      <c r="CKY261" s="53"/>
      <c r="CKZ261" s="53"/>
      <c r="CLA261" s="53"/>
      <c r="CLB261" s="53"/>
      <c r="CLC261" s="53"/>
      <c r="CLD261" s="53"/>
      <c r="CLE261" s="53"/>
      <c r="CLF261" s="53"/>
      <c r="CLG261" s="53"/>
      <c r="CLH261" s="53"/>
      <c r="CLI261" s="53"/>
      <c r="CLJ261" s="53"/>
      <c r="CLK261" s="53"/>
      <c r="CLL261" s="53"/>
      <c r="CLM261" s="53"/>
      <c r="CLN261" s="53"/>
      <c r="CLO261" s="53"/>
      <c r="CLP261" s="53"/>
      <c r="CLQ261" s="53"/>
      <c r="CLR261" s="53"/>
      <c r="CLS261" s="53"/>
      <c r="CLT261" s="53"/>
      <c r="CLU261" s="53"/>
      <c r="CLV261" s="53"/>
      <c r="CLW261" s="53"/>
      <c r="CLX261" s="53"/>
      <c r="CLY261" s="53"/>
      <c r="CLZ261" s="53"/>
      <c r="CMA261" s="53"/>
      <c r="CMB261" s="53"/>
      <c r="CMC261" s="53"/>
      <c r="CMD261" s="53"/>
      <c r="CME261" s="53"/>
      <c r="CMF261" s="53"/>
      <c r="CMG261" s="53"/>
      <c r="CMH261" s="53"/>
      <c r="CMI261" s="53"/>
      <c r="CMJ261" s="53"/>
      <c r="CMK261" s="53"/>
      <c r="CML261" s="53"/>
      <c r="CMM261" s="53"/>
      <c r="CMN261" s="53"/>
      <c r="CMO261" s="53"/>
      <c r="CMP261" s="53"/>
      <c r="CMQ261" s="53"/>
      <c r="CMR261" s="53"/>
      <c r="CMS261" s="53"/>
      <c r="CMT261" s="53"/>
      <c r="CMU261" s="53"/>
      <c r="CMV261" s="53"/>
      <c r="CMW261" s="53"/>
      <c r="CMX261" s="53"/>
      <c r="CMY261" s="53"/>
      <c r="CMZ261" s="53"/>
      <c r="CNA261" s="53"/>
      <c r="CNB261" s="53"/>
      <c r="CNC261" s="53"/>
      <c r="CND261" s="53"/>
      <c r="CNE261" s="53"/>
      <c r="CNF261" s="53"/>
      <c r="CNG261" s="53"/>
      <c r="CNH261" s="53"/>
      <c r="CNI261" s="53"/>
      <c r="CNJ261" s="53"/>
      <c r="CNK261" s="53"/>
      <c r="CNL261" s="53"/>
      <c r="CNM261" s="53"/>
      <c r="CNN261" s="53"/>
      <c r="CNO261" s="53"/>
      <c r="CNP261" s="53"/>
      <c r="CNQ261" s="53"/>
      <c r="CNR261" s="53"/>
      <c r="CNS261" s="53"/>
      <c r="CNT261" s="53"/>
      <c r="CNU261" s="53"/>
      <c r="CNV261" s="53"/>
      <c r="CNW261" s="53"/>
      <c r="CNX261" s="53"/>
      <c r="CNY261" s="53"/>
      <c r="CNZ261" s="53"/>
      <c r="COA261" s="53"/>
      <c r="COB261" s="53"/>
      <c r="COC261" s="53"/>
      <c r="COD261" s="53"/>
      <c r="COE261" s="53"/>
      <c r="COF261" s="53"/>
      <c r="COG261" s="53"/>
      <c r="COH261" s="53"/>
      <c r="COI261" s="53"/>
      <c r="COJ261" s="53"/>
      <c r="COK261" s="53"/>
      <c r="COL261" s="53"/>
      <c r="COM261" s="53"/>
      <c r="CON261" s="53"/>
      <c r="COO261" s="53"/>
      <c r="COP261" s="53"/>
      <c r="COQ261" s="53"/>
      <c r="COR261" s="53"/>
      <c r="COS261" s="53"/>
      <c r="COT261" s="53"/>
      <c r="COU261" s="53"/>
      <c r="COV261" s="53"/>
      <c r="COW261" s="53"/>
      <c r="COX261" s="53"/>
      <c r="COY261" s="53"/>
      <c r="COZ261" s="53"/>
      <c r="CPA261" s="53"/>
      <c r="CPB261" s="53"/>
      <c r="CPC261" s="53"/>
      <c r="CPD261" s="53"/>
      <c r="CPE261" s="53"/>
      <c r="CPF261" s="53"/>
      <c r="CPG261" s="53"/>
      <c r="CPH261" s="53"/>
      <c r="CPI261" s="53"/>
      <c r="CPJ261" s="53"/>
      <c r="CPK261" s="53"/>
      <c r="CPL261" s="53"/>
      <c r="CPM261" s="53"/>
      <c r="CPN261" s="53"/>
      <c r="CPO261" s="53"/>
      <c r="CPP261" s="53"/>
      <c r="CPQ261" s="53"/>
      <c r="CPR261" s="53"/>
      <c r="CPS261" s="53"/>
      <c r="CPT261" s="53"/>
      <c r="CPU261" s="53"/>
      <c r="CPV261" s="53"/>
      <c r="CPW261" s="53"/>
      <c r="CPX261" s="53"/>
      <c r="CPY261" s="53"/>
      <c r="CPZ261" s="53"/>
      <c r="CQA261" s="53"/>
      <c r="CQB261" s="53"/>
      <c r="CQC261" s="53"/>
      <c r="CQD261" s="53"/>
      <c r="CQE261" s="53"/>
      <c r="CQF261" s="53"/>
      <c r="CQG261" s="53"/>
      <c r="CQH261" s="53"/>
      <c r="CQI261" s="53"/>
      <c r="CQJ261" s="53"/>
      <c r="CQK261" s="53"/>
      <c r="CQL261" s="53"/>
      <c r="CQM261" s="53"/>
      <c r="CQN261" s="53"/>
      <c r="CQO261" s="53"/>
      <c r="CQP261" s="53"/>
      <c r="CQQ261" s="53"/>
      <c r="CQR261" s="53"/>
      <c r="CQS261" s="53"/>
      <c r="CQT261" s="53"/>
      <c r="CQU261" s="53"/>
      <c r="CQV261" s="53"/>
      <c r="CQW261" s="53"/>
      <c r="CQX261" s="53"/>
      <c r="CQY261" s="53"/>
      <c r="CQZ261" s="53"/>
      <c r="CRA261" s="53"/>
      <c r="CRB261" s="53"/>
      <c r="CRC261" s="53"/>
      <c r="CRD261" s="53"/>
      <c r="CRE261" s="53"/>
      <c r="CRF261" s="53"/>
      <c r="CRG261" s="53"/>
      <c r="CRH261" s="53"/>
      <c r="CRI261" s="53"/>
      <c r="CRJ261" s="53"/>
      <c r="CRK261" s="53"/>
      <c r="CRL261" s="53"/>
      <c r="CRM261" s="53"/>
      <c r="CRN261" s="53"/>
      <c r="CRO261" s="53"/>
      <c r="CRP261" s="53"/>
      <c r="CRQ261" s="53"/>
      <c r="CRR261" s="53"/>
      <c r="CRS261" s="53"/>
      <c r="CRT261" s="53"/>
      <c r="CRU261" s="53"/>
      <c r="CRV261" s="53"/>
      <c r="CRW261" s="53"/>
      <c r="CRX261" s="53"/>
      <c r="CRY261" s="53"/>
      <c r="CRZ261" s="53"/>
      <c r="CSA261" s="53"/>
      <c r="CSB261" s="53"/>
      <c r="CSC261" s="53"/>
      <c r="CSD261" s="53"/>
      <c r="CSE261" s="53"/>
      <c r="CSF261" s="53"/>
      <c r="CSG261" s="53"/>
      <c r="CSH261" s="53"/>
      <c r="CSI261" s="53"/>
      <c r="CSJ261" s="53"/>
      <c r="CSK261" s="53"/>
      <c r="CSL261" s="53"/>
      <c r="CSM261" s="53"/>
      <c r="CSN261" s="53"/>
      <c r="CSO261" s="53"/>
      <c r="CSP261" s="53"/>
      <c r="CSQ261" s="53"/>
      <c r="CSR261" s="53"/>
      <c r="CSS261" s="53"/>
      <c r="CST261" s="53"/>
      <c r="CSU261" s="53"/>
      <c r="CSV261" s="53"/>
      <c r="CSW261" s="53"/>
      <c r="CSX261" s="53"/>
      <c r="CSY261" s="53"/>
      <c r="CSZ261" s="53"/>
      <c r="CTA261" s="53"/>
      <c r="CTB261" s="53"/>
      <c r="CTC261" s="53"/>
      <c r="CTD261" s="53"/>
      <c r="CTE261" s="53"/>
      <c r="CTF261" s="53"/>
      <c r="CTG261" s="53"/>
      <c r="CTH261" s="53"/>
      <c r="CTI261" s="53"/>
      <c r="CTJ261" s="53"/>
      <c r="CTK261" s="53"/>
      <c r="CTL261" s="53"/>
      <c r="CTM261" s="53"/>
      <c r="CTN261" s="53"/>
      <c r="CTO261" s="53"/>
      <c r="CTP261" s="53"/>
      <c r="CTQ261" s="53"/>
      <c r="CTR261" s="53"/>
      <c r="CTS261" s="53"/>
      <c r="CTT261" s="53"/>
      <c r="CTU261" s="53"/>
      <c r="CTV261" s="53"/>
      <c r="CTW261" s="53"/>
      <c r="CTX261" s="53"/>
      <c r="CTY261" s="53"/>
      <c r="CTZ261" s="53"/>
      <c r="CUA261" s="53"/>
      <c r="CUB261" s="53"/>
      <c r="CUC261" s="53"/>
      <c r="CUD261" s="53"/>
      <c r="CUE261" s="53"/>
      <c r="CUF261" s="53"/>
      <c r="CUG261" s="53"/>
      <c r="CUH261" s="53"/>
      <c r="CUI261" s="53"/>
      <c r="CUJ261" s="53"/>
      <c r="CUK261" s="53"/>
      <c r="CUL261" s="53"/>
      <c r="CUM261" s="53"/>
      <c r="CUN261" s="53"/>
      <c r="CUO261" s="53"/>
      <c r="CUP261" s="53"/>
      <c r="CUQ261" s="53"/>
      <c r="CUR261" s="53"/>
      <c r="CUS261" s="53"/>
      <c r="CUT261" s="53"/>
      <c r="CUU261" s="53"/>
      <c r="CUV261" s="53"/>
      <c r="CUW261" s="53"/>
      <c r="CUX261" s="53"/>
      <c r="CUY261" s="53"/>
      <c r="CUZ261" s="53"/>
      <c r="CVA261" s="53"/>
      <c r="CVB261" s="53"/>
      <c r="CVC261" s="53"/>
      <c r="CVD261" s="53"/>
      <c r="CVE261" s="53"/>
      <c r="CVF261" s="53"/>
      <c r="CVG261" s="53"/>
      <c r="CVH261" s="53"/>
      <c r="CVI261" s="53"/>
      <c r="CVJ261" s="53"/>
      <c r="CVK261" s="53"/>
      <c r="CVL261" s="53"/>
      <c r="CVM261" s="53"/>
      <c r="CVN261" s="53"/>
      <c r="CVO261" s="53"/>
      <c r="CVP261" s="53"/>
      <c r="CVQ261" s="53"/>
      <c r="CVR261" s="53"/>
      <c r="CVS261" s="53"/>
      <c r="CVT261" s="53"/>
      <c r="CVU261" s="53"/>
      <c r="CVV261" s="53"/>
      <c r="CVW261" s="53"/>
      <c r="CVX261" s="53"/>
      <c r="CVY261" s="53"/>
      <c r="CVZ261" s="53"/>
      <c r="CWA261" s="53"/>
      <c r="CWB261" s="53"/>
      <c r="CWC261" s="53"/>
      <c r="CWD261" s="53"/>
      <c r="CWE261" s="53"/>
      <c r="CWF261" s="53"/>
      <c r="CWG261" s="53"/>
      <c r="CWH261" s="53"/>
      <c r="CWI261" s="53"/>
      <c r="CWJ261" s="53"/>
      <c r="CWK261" s="53"/>
      <c r="CWL261" s="53"/>
      <c r="CWM261" s="53"/>
      <c r="CWN261" s="53"/>
      <c r="CWO261" s="53"/>
      <c r="CWP261" s="53"/>
      <c r="CWQ261" s="53"/>
      <c r="CWR261" s="53"/>
      <c r="CWS261" s="53"/>
      <c r="CWT261" s="53"/>
      <c r="CWU261" s="53"/>
      <c r="CWV261" s="53"/>
      <c r="CWW261" s="53"/>
      <c r="CWX261" s="53"/>
      <c r="CWY261" s="53"/>
      <c r="CWZ261" s="53"/>
      <c r="CXA261" s="53"/>
      <c r="CXB261" s="53"/>
      <c r="CXC261" s="53"/>
      <c r="CXD261" s="53"/>
      <c r="CXE261" s="53"/>
      <c r="CXF261" s="53"/>
      <c r="CXG261" s="53"/>
      <c r="CXH261" s="53"/>
      <c r="CXI261" s="53"/>
      <c r="CXJ261" s="53"/>
      <c r="CXK261" s="53"/>
      <c r="CXL261" s="53"/>
      <c r="CXM261" s="53"/>
      <c r="CXN261" s="53"/>
      <c r="CXO261" s="53"/>
      <c r="CXP261" s="53"/>
      <c r="CXQ261" s="53"/>
      <c r="CXR261" s="53"/>
      <c r="CXS261" s="53"/>
      <c r="CXT261" s="53"/>
      <c r="CXU261" s="53"/>
      <c r="CXV261" s="53"/>
      <c r="CXW261" s="53"/>
      <c r="CXX261" s="53"/>
      <c r="CXY261" s="53"/>
      <c r="CXZ261" s="53"/>
      <c r="CYA261" s="53"/>
      <c r="CYB261" s="53"/>
      <c r="CYC261" s="53"/>
      <c r="CYD261" s="53"/>
      <c r="CYE261" s="53"/>
      <c r="CYF261" s="53"/>
      <c r="CYG261" s="53"/>
      <c r="CYH261" s="53"/>
      <c r="CYI261" s="53"/>
      <c r="CYJ261" s="53"/>
      <c r="CYK261" s="53"/>
      <c r="CYL261" s="53"/>
      <c r="CYM261" s="53"/>
      <c r="CYN261" s="53"/>
      <c r="CYO261" s="53"/>
      <c r="CYP261" s="53"/>
      <c r="CYQ261" s="53"/>
      <c r="CYR261" s="53"/>
      <c r="CYS261" s="53"/>
      <c r="CYT261" s="53"/>
      <c r="CYU261" s="53"/>
      <c r="CYV261" s="53"/>
      <c r="CYW261" s="53"/>
      <c r="CYX261" s="53"/>
      <c r="CYY261" s="53"/>
      <c r="CYZ261" s="53"/>
      <c r="CZA261" s="53"/>
      <c r="CZB261" s="53"/>
      <c r="CZC261" s="53"/>
      <c r="CZD261" s="53"/>
      <c r="CZE261" s="53"/>
      <c r="CZF261" s="53"/>
      <c r="CZG261" s="53"/>
      <c r="CZH261" s="53"/>
      <c r="CZI261" s="53"/>
      <c r="CZJ261" s="53"/>
      <c r="CZK261" s="53"/>
      <c r="CZL261" s="53"/>
      <c r="CZM261" s="53"/>
      <c r="CZN261" s="53"/>
      <c r="CZO261" s="53"/>
      <c r="CZP261" s="53"/>
      <c r="CZQ261" s="53"/>
      <c r="CZR261" s="53"/>
      <c r="CZS261" s="53"/>
      <c r="CZT261" s="53"/>
      <c r="CZU261" s="53"/>
      <c r="CZV261" s="53"/>
      <c r="CZW261" s="53"/>
      <c r="CZX261" s="53"/>
      <c r="CZY261" s="53"/>
      <c r="CZZ261" s="53"/>
      <c r="DAA261" s="53"/>
      <c r="DAB261" s="53"/>
      <c r="DAC261" s="53"/>
      <c r="DAD261" s="53"/>
      <c r="DAE261" s="53"/>
      <c r="DAF261" s="53"/>
      <c r="DAG261" s="53"/>
      <c r="DAH261" s="53"/>
      <c r="DAI261" s="53"/>
      <c r="DAJ261" s="53"/>
      <c r="DAK261" s="53"/>
      <c r="DAL261" s="53"/>
      <c r="DAM261" s="53"/>
      <c r="DAN261" s="53"/>
      <c r="DAO261" s="53"/>
      <c r="DAP261" s="53"/>
      <c r="DAQ261" s="53"/>
      <c r="DAR261" s="53"/>
      <c r="DAS261" s="53"/>
      <c r="DAT261" s="53"/>
      <c r="DAU261" s="53"/>
      <c r="DAV261" s="53"/>
      <c r="DAW261" s="53"/>
      <c r="DAX261" s="53"/>
      <c r="DAY261" s="53"/>
      <c r="DAZ261" s="53"/>
      <c r="DBA261" s="53"/>
      <c r="DBB261" s="53"/>
      <c r="DBC261" s="53"/>
      <c r="DBD261" s="53"/>
      <c r="DBE261" s="53"/>
      <c r="DBF261" s="53"/>
      <c r="DBG261" s="53"/>
      <c r="DBH261" s="53"/>
      <c r="DBI261" s="53"/>
      <c r="DBJ261" s="53"/>
      <c r="DBK261" s="53"/>
      <c r="DBL261" s="53"/>
      <c r="DBM261" s="53"/>
      <c r="DBN261" s="53"/>
      <c r="DBO261" s="53"/>
      <c r="DBP261" s="53"/>
      <c r="DBQ261" s="53"/>
      <c r="DBR261" s="53"/>
      <c r="DBS261" s="53"/>
      <c r="DBT261" s="53"/>
      <c r="DBU261" s="53"/>
      <c r="DBV261" s="53"/>
      <c r="DBW261" s="53"/>
      <c r="DBX261" s="53"/>
      <c r="DBY261" s="53"/>
      <c r="DBZ261" s="53"/>
      <c r="DCA261" s="53"/>
      <c r="DCB261" s="53"/>
      <c r="DCC261" s="53"/>
      <c r="DCD261" s="53"/>
      <c r="DCE261" s="53"/>
      <c r="DCF261" s="53"/>
      <c r="DCG261" s="53"/>
      <c r="DCH261" s="53"/>
      <c r="DCI261" s="53"/>
      <c r="DCJ261" s="53"/>
      <c r="DCK261" s="53"/>
      <c r="DCL261" s="53"/>
      <c r="DCM261" s="53"/>
      <c r="DCN261" s="53"/>
      <c r="DCO261" s="53"/>
      <c r="DCP261" s="53"/>
      <c r="DCQ261" s="53"/>
      <c r="DCR261" s="53"/>
      <c r="DCS261" s="53"/>
      <c r="DCT261" s="53"/>
      <c r="DCU261" s="53"/>
      <c r="DCV261" s="53"/>
      <c r="DCW261" s="53"/>
      <c r="DCX261" s="53"/>
      <c r="DCY261" s="53"/>
      <c r="DCZ261" s="53"/>
      <c r="DDA261" s="53"/>
      <c r="DDB261" s="53"/>
      <c r="DDC261" s="53"/>
      <c r="DDD261" s="53"/>
      <c r="DDE261" s="53"/>
      <c r="DDF261" s="53"/>
      <c r="DDG261" s="53"/>
      <c r="DDH261" s="53"/>
      <c r="DDI261" s="53"/>
      <c r="DDJ261" s="53"/>
      <c r="DDK261" s="53"/>
      <c r="DDL261" s="53"/>
      <c r="DDM261" s="53"/>
      <c r="DDN261" s="53"/>
      <c r="DDO261" s="53"/>
      <c r="DDP261" s="53"/>
      <c r="DDQ261" s="53"/>
      <c r="DDR261" s="53"/>
      <c r="DDS261" s="53"/>
      <c r="DDT261" s="53"/>
      <c r="DDU261" s="53"/>
      <c r="DDV261" s="53"/>
      <c r="DDW261" s="53"/>
      <c r="DDX261" s="53"/>
      <c r="DDY261" s="53"/>
      <c r="DDZ261" s="53"/>
      <c r="DEA261" s="53"/>
      <c r="DEB261" s="53"/>
      <c r="DEC261" s="53"/>
      <c r="DED261" s="53"/>
      <c r="DEE261" s="53"/>
      <c r="DEF261" s="53"/>
      <c r="DEG261" s="53"/>
      <c r="DEH261" s="53"/>
      <c r="DEI261" s="53"/>
      <c r="DEJ261" s="53"/>
      <c r="DEK261" s="53"/>
      <c r="DEL261" s="53"/>
      <c r="DEM261" s="53"/>
      <c r="DEN261" s="53"/>
      <c r="DEO261" s="53"/>
      <c r="DEP261" s="53"/>
      <c r="DEQ261" s="53"/>
      <c r="DER261" s="53"/>
      <c r="DES261" s="53"/>
      <c r="DET261" s="53"/>
      <c r="DEU261" s="53"/>
      <c r="DEV261" s="53"/>
      <c r="DEW261" s="53"/>
      <c r="DEX261" s="53"/>
      <c r="DEY261" s="53"/>
      <c r="DEZ261" s="53"/>
      <c r="DFA261" s="53"/>
      <c r="DFB261" s="53"/>
      <c r="DFC261" s="53"/>
      <c r="DFD261" s="53"/>
      <c r="DFE261" s="53"/>
      <c r="DFF261" s="53"/>
      <c r="DFG261" s="53"/>
      <c r="DFH261" s="53"/>
      <c r="DFI261" s="53"/>
      <c r="DFJ261" s="53"/>
      <c r="DFK261" s="53"/>
      <c r="DFL261" s="53"/>
      <c r="DFM261" s="53"/>
      <c r="DFN261" s="53"/>
      <c r="DFO261" s="53"/>
      <c r="DFP261" s="53"/>
      <c r="DFQ261" s="53"/>
      <c r="DFR261" s="53"/>
      <c r="DFS261" s="53"/>
      <c r="DFT261" s="53"/>
      <c r="DFU261" s="53"/>
      <c r="DFV261" s="53"/>
      <c r="DFW261" s="53"/>
      <c r="DFX261" s="53"/>
      <c r="DFY261" s="53"/>
      <c r="DFZ261" s="53"/>
      <c r="DGA261" s="53"/>
      <c r="DGB261" s="53"/>
      <c r="DGC261" s="53"/>
      <c r="DGD261" s="53"/>
      <c r="DGE261" s="53"/>
      <c r="DGF261" s="53"/>
      <c r="DGG261" s="53"/>
      <c r="DGH261" s="53"/>
      <c r="DGI261" s="53"/>
      <c r="DGJ261" s="53"/>
      <c r="DGK261" s="53"/>
      <c r="DGL261" s="53"/>
      <c r="DGM261" s="53"/>
      <c r="DGN261" s="53"/>
      <c r="DGO261" s="53"/>
      <c r="DGP261" s="53"/>
      <c r="DGQ261" s="53"/>
      <c r="DGR261" s="53"/>
      <c r="DGS261" s="53"/>
      <c r="DGT261" s="53"/>
      <c r="DGU261" s="53"/>
      <c r="DGV261" s="53"/>
      <c r="DGW261" s="53"/>
      <c r="DGX261" s="53"/>
      <c r="DGY261" s="53"/>
      <c r="DGZ261" s="53"/>
      <c r="DHA261" s="53"/>
      <c r="DHB261" s="53"/>
      <c r="DHC261" s="53"/>
      <c r="DHD261" s="53"/>
      <c r="DHE261" s="53"/>
      <c r="DHF261" s="53"/>
      <c r="DHG261" s="53"/>
      <c r="DHH261" s="53"/>
      <c r="DHI261" s="53"/>
      <c r="DHJ261" s="53"/>
      <c r="DHK261" s="53"/>
      <c r="DHL261" s="53"/>
      <c r="DHM261" s="53"/>
      <c r="DHN261" s="53"/>
      <c r="DHO261" s="53"/>
      <c r="DHP261" s="53"/>
      <c r="DHQ261" s="53"/>
      <c r="DHR261" s="53"/>
      <c r="DHS261" s="53"/>
      <c r="DHT261" s="53"/>
      <c r="DHU261" s="53"/>
      <c r="DHV261" s="53"/>
      <c r="DHW261" s="53"/>
      <c r="DHX261" s="53"/>
      <c r="DHY261" s="53"/>
      <c r="DHZ261" s="53"/>
      <c r="DIA261" s="53"/>
      <c r="DIB261" s="53"/>
      <c r="DIC261" s="53"/>
      <c r="DID261" s="53"/>
      <c r="DIE261" s="53"/>
      <c r="DIF261" s="53"/>
      <c r="DIG261" s="53"/>
      <c r="DIH261" s="53"/>
      <c r="DII261" s="53"/>
      <c r="DIJ261" s="53"/>
      <c r="DIK261" s="53"/>
      <c r="DIL261" s="53"/>
      <c r="DIM261" s="53"/>
      <c r="DIN261" s="53"/>
      <c r="DIO261" s="53"/>
      <c r="DIP261" s="53"/>
      <c r="DIQ261" s="53"/>
      <c r="DIR261" s="53"/>
      <c r="DIS261" s="53"/>
      <c r="DIT261" s="53"/>
      <c r="DIU261" s="53"/>
      <c r="DIV261" s="53"/>
      <c r="DIW261" s="53"/>
      <c r="DIX261" s="53"/>
      <c r="DIY261" s="53"/>
      <c r="DIZ261" s="53"/>
      <c r="DJA261" s="53"/>
      <c r="DJB261" s="53"/>
      <c r="DJC261" s="53"/>
      <c r="DJD261" s="53"/>
      <c r="DJE261" s="53"/>
      <c r="DJF261" s="53"/>
      <c r="DJG261" s="53"/>
      <c r="DJH261" s="53"/>
      <c r="DJI261" s="53"/>
      <c r="DJJ261" s="53"/>
      <c r="DJK261" s="53"/>
      <c r="DJL261" s="53"/>
      <c r="DJM261" s="53"/>
      <c r="DJN261" s="53"/>
      <c r="DJO261" s="53"/>
      <c r="DJP261" s="53"/>
      <c r="DJQ261" s="53"/>
      <c r="DJR261" s="53"/>
      <c r="DJS261" s="53"/>
      <c r="DJT261" s="53"/>
      <c r="DJU261" s="53"/>
      <c r="DJV261" s="53"/>
      <c r="DJW261" s="53"/>
      <c r="DJX261" s="53"/>
      <c r="DJY261" s="53"/>
      <c r="DJZ261" s="53"/>
      <c r="DKA261" s="53"/>
      <c r="DKB261" s="53"/>
      <c r="DKC261" s="53"/>
      <c r="DKD261" s="53"/>
      <c r="DKE261" s="53"/>
      <c r="DKF261" s="53"/>
      <c r="DKG261" s="53"/>
      <c r="DKH261" s="53"/>
      <c r="DKI261" s="53"/>
      <c r="DKJ261" s="53"/>
      <c r="DKK261" s="53"/>
      <c r="DKL261" s="53"/>
      <c r="DKM261" s="53"/>
      <c r="DKN261" s="53"/>
      <c r="DKO261" s="53"/>
      <c r="DKP261" s="53"/>
      <c r="DKQ261" s="53"/>
      <c r="DKR261" s="53"/>
      <c r="DKS261" s="53"/>
      <c r="DKT261" s="53"/>
      <c r="DKU261" s="53"/>
      <c r="DKV261" s="53"/>
      <c r="DKW261" s="53"/>
      <c r="DKX261" s="53"/>
      <c r="DKY261" s="53"/>
      <c r="DKZ261" s="53"/>
      <c r="DLA261" s="53"/>
      <c r="DLB261" s="53"/>
      <c r="DLC261" s="53"/>
      <c r="DLD261" s="53"/>
      <c r="DLE261" s="53"/>
      <c r="DLF261" s="53"/>
      <c r="DLG261" s="53"/>
      <c r="DLH261" s="53"/>
      <c r="DLI261" s="53"/>
      <c r="DLJ261" s="53"/>
      <c r="DLK261" s="53"/>
      <c r="DLL261" s="53"/>
      <c r="DLM261" s="53"/>
      <c r="DLN261" s="53"/>
      <c r="DLO261" s="53"/>
      <c r="DLP261" s="53"/>
      <c r="DLQ261" s="53"/>
      <c r="DLR261" s="53"/>
      <c r="DLS261" s="53"/>
      <c r="DLT261" s="53"/>
      <c r="DLU261" s="53"/>
      <c r="DLV261" s="53"/>
      <c r="DLW261" s="53"/>
      <c r="DLX261" s="53"/>
      <c r="DLY261" s="53"/>
      <c r="DLZ261" s="53"/>
      <c r="DMA261" s="53"/>
      <c r="DMB261" s="53"/>
      <c r="DMC261" s="53"/>
      <c r="DMD261" s="53"/>
      <c r="DME261" s="53"/>
      <c r="DMF261" s="53"/>
      <c r="DMG261" s="53"/>
      <c r="DMH261" s="53"/>
      <c r="DMI261" s="53"/>
      <c r="DMJ261" s="53"/>
      <c r="DMK261" s="53"/>
      <c r="DML261" s="53"/>
      <c r="DMM261" s="53"/>
      <c r="DMN261" s="53"/>
      <c r="DMO261" s="53"/>
      <c r="DMP261" s="53"/>
      <c r="DMQ261" s="53"/>
      <c r="DMR261" s="53"/>
      <c r="DMS261" s="53"/>
      <c r="DMT261" s="53"/>
      <c r="DMU261" s="53"/>
      <c r="DMV261" s="53"/>
      <c r="DMW261" s="53"/>
      <c r="DMX261" s="53"/>
      <c r="DMY261" s="53"/>
      <c r="DMZ261" s="53"/>
      <c r="DNA261" s="53"/>
      <c r="DNB261" s="53"/>
      <c r="DNC261" s="53"/>
      <c r="DND261" s="53"/>
      <c r="DNE261" s="53"/>
      <c r="DNF261" s="53"/>
      <c r="DNG261" s="53"/>
      <c r="DNH261" s="53"/>
      <c r="DNI261" s="53"/>
      <c r="DNJ261" s="53"/>
      <c r="DNK261" s="53"/>
      <c r="DNL261" s="53"/>
      <c r="DNM261" s="53"/>
      <c r="DNN261" s="53"/>
      <c r="DNO261" s="53"/>
      <c r="DNP261" s="53"/>
      <c r="DNQ261" s="53"/>
      <c r="DNR261" s="53"/>
      <c r="DNS261" s="53"/>
      <c r="DNT261" s="53"/>
      <c r="DNU261" s="53"/>
      <c r="DNV261" s="53"/>
      <c r="DNW261" s="53"/>
      <c r="DNX261" s="53"/>
      <c r="DNY261" s="53"/>
      <c r="DNZ261" s="53"/>
      <c r="DOA261" s="53"/>
      <c r="DOB261" s="53"/>
      <c r="DOC261" s="53"/>
      <c r="DOD261" s="53"/>
      <c r="DOE261" s="53"/>
      <c r="DOF261" s="53"/>
      <c r="DOG261" s="53"/>
      <c r="DOH261" s="53"/>
      <c r="DOI261" s="53"/>
      <c r="DOJ261" s="53"/>
      <c r="DOK261" s="53"/>
      <c r="DOL261" s="53"/>
      <c r="DOM261" s="53"/>
      <c r="DON261" s="53"/>
      <c r="DOO261" s="53"/>
      <c r="DOP261" s="53"/>
      <c r="DOQ261" s="53"/>
      <c r="DOR261" s="53"/>
      <c r="DOS261" s="53"/>
      <c r="DOT261" s="53"/>
      <c r="DOU261" s="53"/>
      <c r="DOV261" s="53"/>
      <c r="DOW261" s="53"/>
      <c r="DOX261" s="53"/>
      <c r="DOY261" s="53"/>
      <c r="DOZ261" s="53"/>
      <c r="DPA261" s="53"/>
      <c r="DPB261" s="53"/>
      <c r="DPC261" s="53"/>
      <c r="DPD261" s="53"/>
      <c r="DPE261" s="53"/>
      <c r="DPF261" s="53"/>
      <c r="DPG261" s="53"/>
      <c r="DPH261" s="53"/>
      <c r="DPI261" s="53"/>
      <c r="DPJ261" s="53"/>
      <c r="DPK261" s="53"/>
      <c r="DPL261" s="53"/>
      <c r="DPM261" s="53"/>
      <c r="DPN261" s="53"/>
      <c r="DPO261" s="53"/>
      <c r="DPP261" s="53"/>
      <c r="DPQ261" s="53"/>
      <c r="DPR261" s="53"/>
      <c r="DPS261" s="53"/>
      <c r="DPT261" s="53"/>
      <c r="DPU261" s="53"/>
      <c r="DPV261" s="53"/>
      <c r="DPW261" s="53"/>
      <c r="DPX261" s="53"/>
      <c r="DPY261" s="53"/>
      <c r="DPZ261" s="53"/>
      <c r="DQA261" s="53"/>
      <c r="DQB261" s="53"/>
      <c r="DQC261" s="53"/>
      <c r="DQD261" s="53"/>
      <c r="DQE261" s="53"/>
      <c r="DQF261" s="53"/>
      <c r="DQG261" s="53"/>
      <c r="DQH261" s="53"/>
      <c r="DQI261" s="53"/>
      <c r="DQJ261" s="53"/>
      <c r="DQK261" s="53"/>
      <c r="DQL261" s="53"/>
      <c r="DQM261" s="53"/>
      <c r="DQN261" s="53"/>
      <c r="DQO261" s="53"/>
      <c r="DQP261" s="53"/>
      <c r="DQQ261" s="53"/>
      <c r="DQR261" s="53"/>
      <c r="DQS261" s="53"/>
      <c r="DQT261" s="53"/>
      <c r="DQU261" s="53"/>
      <c r="DQV261" s="53"/>
      <c r="DQW261" s="53"/>
      <c r="DQX261" s="53"/>
      <c r="DQY261" s="53"/>
      <c r="DQZ261" s="53"/>
      <c r="DRA261" s="53"/>
      <c r="DRB261" s="53"/>
      <c r="DRC261" s="53"/>
      <c r="DRD261" s="53"/>
      <c r="DRE261" s="53"/>
      <c r="DRF261" s="53"/>
      <c r="DRG261" s="53"/>
      <c r="DRH261" s="53"/>
      <c r="DRI261" s="53"/>
      <c r="DRJ261" s="53"/>
      <c r="DRK261" s="53"/>
      <c r="DRL261" s="53"/>
      <c r="DRM261" s="53"/>
      <c r="DRN261" s="53"/>
      <c r="DRO261" s="53"/>
      <c r="DRP261" s="53"/>
      <c r="DRQ261" s="53"/>
      <c r="DRR261" s="53"/>
      <c r="DRS261" s="53"/>
      <c r="DRT261" s="53"/>
      <c r="DRU261" s="53"/>
      <c r="DRV261" s="53"/>
      <c r="DRW261" s="53"/>
      <c r="DRX261" s="53"/>
      <c r="DRY261" s="53"/>
      <c r="DRZ261" s="53"/>
      <c r="DSA261" s="53"/>
      <c r="DSB261" s="53"/>
      <c r="DSC261" s="53"/>
      <c r="DSD261" s="53"/>
      <c r="DSE261" s="53"/>
      <c r="DSF261" s="53"/>
      <c r="DSG261" s="53"/>
      <c r="DSH261" s="53"/>
      <c r="DSI261" s="53"/>
      <c r="DSJ261" s="53"/>
      <c r="DSK261" s="53"/>
      <c r="DSL261" s="53"/>
      <c r="DSM261" s="53"/>
      <c r="DSN261" s="53"/>
      <c r="DSO261" s="53"/>
      <c r="DSP261" s="53"/>
      <c r="DSQ261" s="53"/>
      <c r="DSR261" s="53"/>
      <c r="DSS261" s="53"/>
      <c r="DST261" s="53"/>
      <c r="DSU261" s="53"/>
      <c r="DSV261" s="53"/>
      <c r="DSW261" s="53"/>
      <c r="DSX261" s="53"/>
      <c r="DSY261" s="53"/>
      <c r="DSZ261" s="53"/>
      <c r="DTA261" s="53"/>
      <c r="DTB261" s="53"/>
      <c r="DTC261" s="53"/>
      <c r="DTD261" s="53"/>
      <c r="DTE261" s="53"/>
      <c r="DTF261" s="53"/>
      <c r="DTG261" s="53"/>
      <c r="DTH261" s="53"/>
      <c r="DTI261" s="53"/>
      <c r="DTJ261" s="53"/>
      <c r="DTK261" s="53"/>
      <c r="DTL261" s="53"/>
      <c r="DTM261" s="53"/>
      <c r="DTN261" s="53"/>
      <c r="DTO261" s="53"/>
      <c r="DTP261" s="53"/>
      <c r="DTQ261" s="53"/>
      <c r="DTR261" s="53"/>
      <c r="DTS261" s="53"/>
      <c r="DTT261" s="53"/>
      <c r="DTU261" s="53"/>
      <c r="DTV261" s="53"/>
      <c r="DTW261" s="53"/>
      <c r="DTX261" s="53"/>
      <c r="DTY261" s="53"/>
      <c r="DTZ261" s="53"/>
      <c r="DUA261" s="53"/>
      <c r="DUB261" s="53"/>
      <c r="DUC261" s="53"/>
      <c r="DUD261" s="53"/>
      <c r="DUE261" s="53"/>
      <c r="DUF261" s="53"/>
      <c r="DUG261" s="53"/>
      <c r="DUH261" s="53"/>
      <c r="DUI261" s="53"/>
      <c r="DUJ261" s="53"/>
      <c r="DUK261" s="53"/>
      <c r="DUL261" s="53"/>
      <c r="DUM261" s="53"/>
      <c r="DUN261" s="53"/>
      <c r="DUO261" s="53"/>
      <c r="DUP261" s="53"/>
      <c r="DUQ261" s="53"/>
      <c r="DUR261" s="53"/>
      <c r="DUS261" s="53"/>
      <c r="DUT261" s="53"/>
      <c r="DUU261" s="53"/>
      <c r="DUV261" s="53"/>
      <c r="DUW261" s="53"/>
      <c r="DUX261" s="53"/>
      <c r="DUY261" s="53"/>
      <c r="DUZ261" s="53"/>
      <c r="DVA261" s="53"/>
      <c r="DVB261" s="53"/>
      <c r="DVC261" s="53"/>
      <c r="DVD261" s="53"/>
      <c r="DVE261" s="53"/>
      <c r="DVF261" s="53"/>
      <c r="DVG261" s="53"/>
      <c r="DVH261" s="53"/>
      <c r="DVI261" s="53"/>
      <c r="DVJ261" s="53"/>
      <c r="DVK261" s="53"/>
      <c r="DVL261" s="53"/>
      <c r="DVM261" s="53"/>
      <c r="DVN261" s="53"/>
      <c r="DVO261" s="53"/>
      <c r="DVP261" s="53"/>
      <c r="DVQ261" s="53"/>
      <c r="DVR261" s="53"/>
      <c r="DVS261" s="53"/>
      <c r="DVT261" s="53"/>
      <c r="DVU261" s="53"/>
      <c r="DVV261" s="53"/>
      <c r="DVW261" s="53"/>
      <c r="DVX261" s="53"/>
      <c r="DVY261" s="53"/>
      <c r="DVZ261" s="53"/>
      <c r="DWA261" s="53"/>
      <c r="DWB261" s="53"/>
      <c r="DWC261" s="53"/>
      <c r="DWD261" s="53"/>
      <c r="DWE261" s="53"/>
      <c r="DWF261" s="53"/>
      <c r="DWG261" s="53"/>
      <c r="DWH261" s="53"/>
      <c r="DWI261" s="53"/>
      <c r="DWJ261" s="53"/>
      <c r="DWK261" s="53"/>
      <c r="DWL261" s="53"/>
      <c r="DWM261" s="53"/>
      <c r="DWN261" s="53"/>
      <c r="DWO261" s="53"/>
      <c r="DWP261" s="53"/>
      <c r="DWQ261" s="53"/>
      <c r="DWR261" s="53"/>
      <c r="DWS261" s="53"/>
      <c r="DWT261" s="53"/>
      <c r="DWU261" s="53"/>
      <c r="DWV261" s="53"/>
      <c r="DWW261" s="53"/>
      <c r="DWX261" s="53"/>
      <c r="DWY261" s="53"/>
      <c r="DWZ261" s="53"/>
      <c r="DXA261" s="53"/>
      <c r="DXB261" s="53"/>
      <c r="DXC261" s="53"/>
      <c r="DXD261" s="53"/>
      <c r="DXE261" s="53"/>
      <c r="DXF261" s="53"/>
      <c r="DXG261" s="53"/>
      <c r="DXH261" s="53"/>
      <c r="DXI261" s="53"/>
      <c r="DXJ261" s="53"/>
      <c r="DXK261" s="53"/>
      <c r="DXL261" s="53"/>
      <c r="DXM261" s="53"/>
      <c r="DXN261" s="53"/>
      <c r="DXO261" s="53"/>
      <c r="DXP261" s="53"/>
      <c r="DXQ261" s="53"/>
      <c r="DXR261" s="53"/>
      <c r="DXS261" s="53"/>
      <c r="DXT261" s="53"/>
      <c r="DXU261" s="53"/>
      <c r="DXV261" s="53"/>
      <c r="DXW261" s="53"/>
      <c r="DXX261" s="53"/>
      <c r="DXY261" s="53"/>
      <c r="DXZ261" s="53"/>
      <c r="DYA261" s="53"/>
      <c r="DYB261" s="53"/>
      <c r="DYC261" s="53"/>
      <c r="DYD261" s="53"/>
      <c r="DYE261" s="53"/>
      <c r="DYF261" s="53"/>
      <c r="DYG261" s="53"/>
      <c r="DYH261" s="53"/>
      <c r="DYI261" s="53"/>
      <c r="DYJ261" s="53"/>
      <c r="DYK261" s="53"/>
      <c r="DYL261" s="53"/>
      <c r="DYM261" s="53"/>
      <c r="DYN261" s="53"/>
      <c r="DYO261" s="53"/>
      <c r="DYP261" s="53"/>
      <c r="DYQ261" s="53"/>
      <c r="DYR261" s="53"/>
      <c r="DYS261" s="53"/>
      <c r="DYT261" s="53"/>
      <c r="DYU261" s="53"/>
      <c r="DYV261" s="53"/>
      <c r="DYW261" s="53"/>
      <c r="DYX261" s="53"/>
      <c r="DYY261" s="53"/>
      <c r="DYZ261" s="53"/>
      <c r="DZA261" s="53"/>
      <c r="DZB261" s="53"/>
      <c r="DZC261" s="53"/>
      <c r="DZD261" s="53"/>
      <c r="DZE261" s="53"/>
      <c r="DZF261" s="53"/>
      <c r="DZG261" s="53"/>
      <c r="DZH261" s="53"/>
      <c r="DZI261" s="53"/>
      <c r="DZJ261" s="53"/>
      <c r="DZK261" s="53"/>
      <c r="DZL261" s="53"/>
      <c r="DZM261" s="53"/>
      <c r="DZN261" s="53"/>
      <c r="DZO261" s="53"/>
      <c r="DZP261" s="53"/>
      <c r="DZQ261" s="53"/>
      <c r="DZR261" s="53"/>
      <c r="DZS261" s="53"/>
      <c r="DZT261" s="53"/>
      <c r="DZU261" s="53"/>
      <c r="DZV261" s="53"/>
      <c r="DZW261" s="53"/>
      <c r="DZX261" s="53"/>
      <c r="DZY261" s="53"/>
      <c r="DZZ261" s="53"/>
      <c r="EAA261" s="53"/>
      <c r="EAB261" s="53"/>
      <c r="EAC261" s="53"/>
      <c r="EAD261" s="53"/>
      <c r="EAE261" s="53"/>
      <c r="EAF261" s="53"/>
      <c r="EAG261" s="53"/>
      <c r="EAH261" s="53"/>
      <c r="EAI261" s="53"/>
      <c r="EAJ261" s="53"/>
      <c r="EAK261" s="53"/>
      <c r="EAL261" s="53"/>
      <c r="EAM261" s="53"/>
      <c r="EAN261" s="53"/>
      <c r="EAO261" s="53"/>
      <c r="EAP261" s="53"/>
      <c r="EAQ261" s="53"/>
      <c r="EAR261" s="53"/>
      <c r="EAS261" s="53"/>
      <c r="EAT261" s="53"/>
      <c r="EAU261" s="53"/>
      <c r="EAV261" s="53"/>
      <c r="EAW261" s="53"/>
      <c r="EAX261" s="53"/>
      <c r="EAY261" s="53"/>
      <c r="EAZ261" s="53"/>
      <c r="EBA261" s="53"/>
      <c r="EBB261" s="53"/>
      <c r="EBC261" s="53"/>
      <c r="EBD261" s="53"/>
      <c r="EBE261" s="53"/>
      <c r="EBF261" s="53"/>
      <c r="EBG261" s="53"/>
      <c r="EBH261" s="53"/>
      <c r="EBI261" s="53"/>
      <c r="EBJ261" s="53"/>
      <c r="EBK261" s="53"/>
      <c r="EBL261" s="53"/>
      <c r="EBM261" s="53"/>
      <c r="EBN261" s="53"/>
      <c r="EBO261" s="53"/>
      <c r="EBP261" s="53"/>
      <c r="EBQ261" s="53"/>
      <c r="EBR261" s="53"/>
      <c r="EBS261" s="53"/>
      <c r="EBT261" s="53"/>
      <c r="EBU261" s="53"/>
      <c r="EBV261" s="53"/>
      <c r="EBW261" s="53"/>
      <c r="EBX261" s="53"/>
      <c r="EBY261" s="53"/>
      <c r="EBZ261" s="53"/>
      <c r="ECA261" s="53"/>
      <c r="ECB261" s="53"/>
      <c r="ECC261" s="53"/>
      <c r="ECD261" s="53"/>
      <c r="ECE261" s="53"/>
      <c r="ECF261" s="53"/>
      <c r="ECG261" s="53"/>
      <c r="ECH261" s="53"/>
      <c r="ECI261" s="53"/>
      <c r="ECJ261" s="53"/>
      <c r="ECK261" s="53"/>
      <c r="ECL261" s="53"/>
      <c r="ECM261" s="53"/>
      <c r="ECN261" s="53"/>
      <c r="ECO261" s="53"/>
      <c r="ECP261" s="53"/>
      <c r="ECQ261" s="53"/>
      <c r="ECR261" s="53"/>
      <c r="ECS261" s="53"/>
      <c r="ECT261" s="53"/>
      <c r="ECU261" s="53"/>
      <c r="ECV261" s="53"/>
      <c r="ECW261" s="53"/>
      <c r="ECX261" s="53"/>
      <c r="ECY261" s="53"/>
      <c r="ECZ261" s="53"/>
      <c r="EDA261" s="53"/>
      <c r="EDB261" s="53"/>
      <c r="EDC261" s="53"/>
      <c r="EDD261" s="53"/>
      <c r="EDE261" s="53"/>
      <c r="EDF261" s="53"/>
      <c r="EDG261" s="53"/>
      <c r="EDH261" s="53"/>
      <c r="EDI261" s="53"/>
      <c r="EDJ261" s="53"/>
      <c r="EDK261" s="53"/>
      <c r="EDL261" s="53"/>
      <c r="EDM261" s="53"/>
      <c r="EDN261" s="53"/>
      <c r="EDO261" s="53"/>
      <c r="EDP261" s="53"/>
      <c r="EDQ261" s="53"/>
      <c r="EDR261" s="53"/>
      <c r="EDS261" s="53"/>
      <c r="EDT261" s="53"/>
      <c r="EDU261" s="53"/>
      <c r="EDV261" s="53"/>
      <c r="EDW261" s="53"/>
      <c r="EDX261" s="53"/>
      <c r="EDY261" s="53"/>
      <c r="EDZ261" s="53"/>
      <c r="EEA261" s="53"/>
      <c r="EEB261" s="53"/>
      <c r="EEC261" s="53"/>
      <c r="EED261" s="53"/>
      <c r="EEE261" s="53"/>
      <c r="EEF261" s="53"/>
      <c r="EEG261" s="53"/>
      <c r="EEH261" s="53"/>
      <c r="EEI261" s="53"/>
      <c r="EEJ261" s="53"/>
      <c r="EEK261" s="53"/>
      <c r="EEL261" s="53"/>
      <c r="EEM261" s="53"/>
      <c r="EEN261" s="53"/>
      <c r="EEO261" s="53"/>
      <c r="EEP261" s="53"/>
      <c r="EEQ261" s="53"/>
      <c r="EER261" s="53"/>
      <c r="EES261" s="53"/>
      <c r="EET261" s="53"/>
      <c r="EEU261" s="53"/>
      <c r="EEV261" s="53"/>
      <c r="EEW261" s="53"/>
      <c r="EEX261" s="53"/>
      <c r="EEY261" s="53"/>
      <c r="EEZ261" s="53"/>
      <c r="EFA261" s="53"/>
      <c r="EFB261" s="53"/>
      <c r="EFC261" s="53"/>
      <c r="EFD261" s="53"/>
      <c r="EFE261" s="53"/>
      <c r="EFF261" s="53"/>
      <c r="EFG261" s="53"/>
      <c r="EFH261" s="53"/>
      <c r="EFI261" s="53"/>
      <c r="EFJ261" s="53"/>
      <c r="EFK261" s="53"/>
      <c r="EFL261" s="53"/>
      <c r="EFM261" s="53"/>
      <c r="EFN261" s="53"/>
      <c r="EFO261" s="53"/>
      <c r="EFP261" s="53"/>
      <c r="EFQ261" s="53"/>
      <c r="EFR261" s="53"/>
      <c r="EFS261" s="53"/>
      <c r="EFT261" s="53"/>
      <c r="EFU261" s="53"/>
      <c r="EFV261" s="53"/>
      <c r="EFW261" s="53"/>
      <c r="EFX261" s="53"/>
      <c r="EFY261" s="53"/>
      <c r="EFZ261" s="53"/>
      <c r="EGA261" s="53"/>
      <c r="EGB261" s="53"/>
      <c r="EGC261" s="53"/>
      <c r="EGD261" s="53"/>
      <c r="EGE261" s="53"/>
      <c r="EGF261" s="53"/>
      <c r="EGG261" s="53"/>
      <c r="EGH261" s="53"/>
      <c r="EGI261" s="53"/>
      <c r="EGJ261" s="53"/>
      <c r="EGK261" s="53"/>
      <c r="EGL261" s="53"/>
      <c r="EGM261" s="53"/>
      <c r="EGN261" s="53"/>
      <c r="EGO261" s="53"/>
      <c r="EGP261" s="53"/>
      <c r="EGQ261" s="53"/>
      <c r="EGR261" s="53"/>
      <c r="EGS261" s="53"/>
      <c r="EGT261" s="53"/>
      <c r="EGU261" s="53"/>
      <c r="EGV261" s="53"/>
      <c r="EGW261" s="53"/>
      <c r="EGX261" s="53"/>
      <c r="EGY261" s="53"/>
      <c r="EGZ261" s="53"/>
      <c r="EHA261" s="53"/>
      <c r="EHB261" s="53"/>
      <c r="EHC261" s="53"/>
      <c r="EHD261" s="53"/>
      <c r="EHE261" s="53"/>
      <c r="EHF261" s="53"/>
      <c r="EHG261" s="53"/>
      <c r="EHH261" s="53"/>
      <c r="EHI261" s="53"/>
      <c r="EHJ261" s="53"/>
      <c r="EHK261" s="53"/>
      <c r="EHL261" s="53"/>
      <c r="EHM261" s="53"/>
      <c r="EHN261" s="53"/>
      <c r="EHO261" s="53"/>
      <c r="EHP261" s="53"/>
      <c r="EHQ261" s="53"/>
      <c r="EHR261" s="53"/>
      <c r="EHS261" s="53"/>
      <c r="EHT261" s="53"/>
      <c r="EHU261" s="53"/>
      <c r="EHV261" s="53"/>
      <c r="EHW261" s="53"/>
      <c r="EHX261" s="53"/>
      <c r="EHY261" s="53"/>
      <c r="EHZ261" s="53"/>
      <c r="EIA261" s="53"/>
      <c r="EIB261" s="53"/>
      <c r="EIC261" s="53"/>
      <c r="EID261" s="53"/>
      <c r="EIE261" s="53"/>
      <c r="EIF261" s="53"/>
      <c r="EIG261" s="53"/>
      <c r="EIH261" s="53"/>
      <c r="EII261" s="53"/>
      <c r="EIJ261" s="53"/>
      <c r="EIK261" s="53"/>
      <c r="EIL261" s="53"/>
      <c r="EIM261" s="53"/>
      <c r="EIN261" s="53"/>
      <c r="EIO261" s="53"/>
      <c r="EIP261" s="53"/>
      <c r="EIQ261" s="53"/>
      <c r="EIR261" s="53"/>
      <c r="EIS261" s="53"/>
      <c r="EIT261" s="53"/>
      <c r="EIU261" s="53"/>
      <c r="EIV261" s="53"/>
      <c r="EIW261" s="53"/>
      <c r="EIX261" s="53"/>
      <c r="EIY261" s="53"/>
      <c r="EIZ261" s="53"/>
      <c r="EJA261" s="53"/>
      <c r="EJB261" s="53"/>
      <c r="EJC261" s="53"/>
      <c r="EJD261" s="53"/>
      <c r="EJE261" s="53"/>
      <c r="EJF261" s="53"/>
      <c r="EJG261" s="53"/>
      <c r="EJH261" s="53"/>
      <c r="EJI261" s="53"/>
      <c r="EJJ261" s="53"/>
      <c r="EJK261" s="53"/>
      <c r="EJL261" s="53"/>
      <c r="EJM261" s="53"/>
      <c r="EJN261" s="53"/>
      <c r="EJO261" s="53"/>
      <c r="EJP261" s="53"/>
      <c r="EJQ261" s="53"/>
      <c r="EJR261" s="53"/>
      <c r="EJS261" s="53"/>
      <c r="EJT261" s="53"/>
      <c r="EJU261" s="53"/>
      <c r="EJV261" s="53"/>
      <c r="EJW261" s="53"/>
      <c r="EJX261" s="53"/>
      <c r="EJY261" s="53"/>
      <c r="EJZ261" s="53"/>
      <c r="EKA261" s="53"/>
      <c r="EKB261" s="53"/>
      <c r="EKC261" s="53"/>
      <c r="EKD261" s="53"/>
      <c r="EKE261" s="53"/>
      <c r="EKF261" s="53"/>
      <c r="EKG261" s="53"/>
      <c r="EKH261" s="53"/>
      <c r="EKI261" s="53"/>
      <c r="EKJ261" s="53"/>
      <c r="EKK261" s="53"/>
      <c r="EKL261" s="53"/>
      <c r="EKM261" s="53"/>
      <c r="EKN261" s="53"/>
      <c r="EKO261" s="53"/>
      <c r="EKP261" s="53"/>
      <c r="EKQ261" s="53"/>
      <c r="EKR261" s="53"/>
      <c r="EKS261" s="53"/>
      <c r="EKT261" s="53"/>
      <c r="EKU261" s="53"/>
      <c r="EKV261" s="53"/>
      <c r="EKW261" s="53"/>
      <c r="EKX261" s="53"/>
      <c r="EKY261" s="53"/>
      <c r="EKZ261" s="53"/>
      <c r="ELA261" s="53"/>
      <c r="ELB261" s="53"/>
      <c r="ELC261" s="53"/>
      <c r="ELD261" s="53"/>
      <c r="ELE261" s="53"/>
      <c r="ELF261" s="53"/>
      <c r="ELG261" s="53"/>
      <c r="ELH261" s="53"/>
      <c r="ELI261" s="53"/>
      <c r="ELJ261" s="53"/>
      <c r="ELK261" s="53"/>
      <c r="ELL261" s="53"/>
      <c r="ELM261" s="53"/>
      <c r="ELN261" s="53"/>
      <c r="ELO261" s="53"/>
      <c r="ELP261" s="53"/>
      <c r="ELQ261" s="53"/>
      <c r="ELR261" s="53"/>
      <c r="ELS261" s="53"/>
      <c r="ELT261" s="53"/>
      <c r="ELU261" s="53"/>
      <c r="ELV261" s="53"/>
      <c r="ELW261" s="53"/>
      <c r="ELX261" s="53"/>
      <c r="ELY261" s="53"/>
      <c r="ELZ261" s="53"/>
      <c r="EMA261" s="53"/>
      <c r="EMB261" s="53"/>
      <c r="EMC261" s="53"/>
      <c r="EMD261" s="53"/>
      <c r="EME261" s="53"/>
      <c r="EMF261" s="53"/>
      <c r="EMG261" s="53"/>
      <c r="EMH261" s="53"/>
      <c r="EMI261" s="53"/>
      <c r="EMJ261" s="53"/>
      <c r="EMK261" s="53"/>
      <c r="EML261" s="53"/>
      <c r="EMM261" s="53"/>
      <c r="EMN261" s="53"/>
      <c r="EMO261" s="53"/>
      <c r="EMP261" s="53"/>
      <c r="EMQ261" s="53"/>
      <c r="EMR261" s="53"/>
      <c r="EMS261" s="53"/>
      <c r="EMT261" s="53"/>
      <c r="EMU261" s="53"/>
      <c r="EMV261" s="53"/>
      <c r="EMW261" s="53"/>
      <c r="EMX261" s="53"/>
      <c r="EMY261" s="53"/>
      <c r="EMZ261" s="53"/>
      <c r="ENA261" s="53"/>
      <c r="ENB261" s="53"/>
      <c r="ENC261" s="53"/>
      <c r="END261" s="53"/>
      <c r="ENE261" s="53"/>
      <c r="ENF261" s="53"/>
      <c r="ENG261" s="53"/>
      <c r="ENH261" s="53"/>
      <c r="ENI261" s="53"/>
      <c r="ENJ261" s="53"/>
      <c r="ENK261" s="53"/>
      <c r="ENL261" s="53"/>
      <c r="ENM261" s="53"/>
      <c r="ENN261" s="53"/>
      <c r="ENO261" s="53"/>
      <c r="ENP261" s="53"/>
      <c r="ENQ261" s="53"/>
      <c r="ENR261" s="53"/>
      <c r="ENS261" s="53"/>
      <c r="ENT261" s="53"/>
      <c r="ENU261" s="53"/>
      <c r="ENV261" s="53"/>
      <c r="ENW261" s="53"/>
      <c r="ENX261" s="53"/>
      <c r="ENY261" s="53"/>
      <c r="ENZ261" s="53"/>
      <c r="EOA261" s="53"/>
      <c r="EOB261" s="53"/>
      <c r="EOC261" s="53"/>
      <c r="EOD261" s="53"/>
      <c r="EOE261" s="53"/>
      <c r="EOF261" s="53"/>
      <c r="EOG261" s="53"/>
      <c r="EOH261" s="53"/>
      <c r="EOI261" s="53"/>
      <c r="EOJ261" s="53"/>
      <c r="EOK261" s="53"/>
      <c r="EOL261" s="53"/>
      <c r="EOM261" s="53"/>
      <c r="EON261" s="53"/>
      <c r="EOO261" s="53"/>
      <c r="EOP261" s="53"/>
      <c r="EOQ261" s="53"/>
      <c r="EOR261" s="53"/>
      <c r="EOS261" s="53"/>
      <c r="EOT261" s="53"/>
      <c r="EOU261" s="53"/>
      <c r="EOV261" s="53"/>
      <c r="EOW261" s="53"/>
      <c r="EOX261" s="53"/>
      <c r="EOY261" s="53"/>
      <c r="EOZ261" s="53"/>
      <c r="EPA261" s="53"/>
      <c r="EPB261" s="53"/>
      <c r="EPC261" s="53"/>
      <c r="EPD261" s="53"/>
      <c r="EPE261" s="53"/>
      <c r="EPF261" s="53"/>
      <c r="EPG261" s="53"/>
      <c r="EPH261" s="53"/>
      <c r="EPI261" s="53"/>
      <c r="EPJ261" s="53"/>
      <c r="EPK261" s="53"/>
      <c r="EPL261" s="53"/>
      <c r="EPM261" s="53"/>
      <c r="EPN261" s="53"/>
      <c r="EPO261" s="53"/>
      <c r="EPP261" s="53"/>
      <c r="EPQ261" s="53"/>
      <c r="EPR261" s="53"/>
      <c r="EPS261" s="53"/>
      <c r="EPT261" s="53"/>
      <c r="EPU261" s="53"/>
      <c r="EPV261" s="53"/>
      <c r="EPW261" s="53"/>
      <c r="EPX261" s="53"/>
      <c r="EPY261" s="53"/>
      <c r="EPZ261" s="53"/>
      <c r="EQA261" s="53"/>
      <c r="EQB261" s="53"/>
      <c r="EQC261" s="53"/>
      <c r="EQD261" s="53"/>
      <c r="EQE261" s="53"/>
      <c r="EQF261" s="53"/>
      <c r="EQG261" s="53"/>
      <c r="EQH261" s="53"/>
      <c r="EQI261" s="53"/>
      <c r="EQJ261" s="53"/>
      <c r="EQK261" s="53"/>
      <c r="EQL261" s="53"/>
      <c r="EQM261" s="53"/>
      <c r="EQN261" s="53"/>
      <c r="EQO261" s="53"/>
      <c r="EQP261" s="53"/>
      <c r="EQQ261" s="53"/>
      <c r="EQR261" s="53"/>
      <c r="EQS261" s="53"/>
      <c r="EQT261" s="53"/>
      <c r="EQU261" s="53"/>
      <c r="EQV261" s="53"/>
      <c r="EQW261" s="53"/>
      <c r="EQX261" s="53"/>
      <c r="EQY261" s="53"/>
      <c r="EQZ261" s="53"/>
      <c r="ERA261" s="53"/>
      <c r="ERB261" s="53"/>
      <c r="ERC261" s="53"/>
      <c r="ERD261" s="53"/>
      <c r="ERE261" s="53"/>
      <c r="ERF261" s="53"/>
      <c r="ERG261" s="53"/>
      <c r="ERH261" s="53"/>
      <c r="ERI261" s="53"/>
      <c r="ERJ261" s="53"/>
      <c r="ERK261" s="53"/>
      <c r="ERL261" s="53"/>
      <c r="ERM261" s="53"/>
      <c r="ERN261" s="53"/>
      <c r="ERO261" s="53"/>
      <c r="ERP261" s="53"/>
      <c r="ERQ261" s="53"/>
      <c r="ERR261" s="53"/>
      <c r="ERS261" s="53"/>
      <c r="ERT261" s="53"/>
      <c r="ERU261" s="53"/>
      <c r="ERV261" s="53"/>
      <c r="ERW261" s="53"/>
      <c r="ERX261" s="53"/>
      <c r="ERY261" s="53"/>
      <c r="ERZ261" s="53"/>
      <c r="ESA261" s="53"/>
      <c r="ESB261" s="53"/>
      <c r="ESC261" s="53"/>
      <c r="ESD261" s="53"/>
      <c r="ESE261" s="53"/>
      <c r="ESF261" s="53"/>
      <c r="ESG261" s="53"/>
      <c r="ESH261" s="53"/>
      <c r="ESI261" s="53"/>
      <c r="ESJ261" s="53"/>
      <c r="ESK261" s="53"/>
      <c r="ESL261" s="53"/>
      <c r="ESM261" s="53"/>
      <c r="ESN261" s="53"/>
      <c r="ESO261" s="53"/>
      <c r="ESP261" s="53"/>
      <c r="ESQ261" s="53"/>
      <c r="ESR261" s="53"/>
      <c r="ESS261" s="53"/>
      <c r="EST261" s="53"/>
      <c r="ESU261" s="53"/>
      <c r="ESV261" s="53"/>
      <c r="ESW261" s="53"/>
      <c r="ESX261" s="53"/>
      <c r="ESY261" s="53"/>
      <c r="ESZ261" s="53"/>
      <c r="ETA261" s="53"/>
      <c r="ETB261" s="53"/>
      <c r="ETC261" s="53"/>
      <c r="ETD261" s="53"/>
      <c r="ETE261" s="53"/>
      <c r="ETF261" s="53"/>
      <c r="ETG261" s="53"/>
      <c r="ETH261" s="53"/>
      <c r="ETI261" s="53"/>
      <c r="ETJ261" s="53"/>
      <c r="ETK261" s="53"/>
      <c r="ETL261" s="53"/>
      <c r="ETM261" s="53"/>
      <c r="ETN261" s="53"/>
      <c r="ETO261" s="53"/>
      <c r="ETP261" s="53"/>
      <c r="ETQ261" s="53"/>
      <c r="ETR261" s="53"/>
      <c r="ETS261" s="53"/>
      <c r="ETT261" s="53"/>
      <c r="ETU261" s="53"/>
      <c r="ETV261" s="53"/>
      <c r="ETW261" s="53"/>
      <c r="ETX261" s="53"/>
      <c r="ETY261" s="53"/>
      <c r="ETZ261" s="53"/>
      <c r="EUA261" s="53"/>
      <c r="EUB261" s="53"/>
      <c r="EUC261" s="53"/>
      <c r="EUD261" s="53"/>
      <c r="EUE261" s="53"/>
      <c r="EUF261" s="53"/>
      <c r="EUG261" s="53"/>
      <c r="EUH261" s="53"/>
      <c r="EUI261" s="53"/>
      <c r="EUJ261" s="53"/>
      <c r="EUK261" s="53"/>
      <c r="EUL261" s="53"/>
      <c r="EUM261" s="53"/>
      <c r="EUN261" s="53"/>
      <c r="EUO261" s="53"/>
      <c r="EUP261" s="53"/>
      <c r="EUQ261" s="53"/>
      <c r="EUR261" s="53"/>
      <c r="EUS261" s="53"/>
      <c r="EUT261" s="53"/>
      <c r="EUU261" s="53"/>
      <c r="EUV261" s="53"/>
      <c r="EUW261" s="53"/>
      <c r="EUX261" s="53"/>
      <c r="EUY261" s="53"/>
      <c r="EUZ261" s="53"/>
      <c r="EVA261" s="53"/>
      <c r="EVB261" s="53"/>
      <c r="EVC261" s="53"/>
      <c r="EVD261" s="53"/>
      <c r="EVE261" s="53"/>
      <c r="EVF261" s="53"/>
      <c r="EVG261" s="53"/>
      <c r="EVH261" s="53"/>
      <c r="EVI261" s="53"/>
      <c r="EVJ261" s="53"/>
      <c r="EVK261" s="53"/>
      <c r="EVL261" s="53"/>
      <c r="EVM261" s="53"/>
      <c r="EVN261" s="53"/>
      <c r="EVO261" s="53"/>
      <c r="EVP261" s="53"/>
      <c r="EVQ261" s="53"/>
      <c r="EVR261" s="53"/>
      <c r="EVS261" s="53"/>
      <c r="EVT261" s="53"/>
      <c r="EVU261" s="53"/>
      <c r="EVV261" s="53"/>
      <c r="EVW261" s="53"/>
      <c r="EVX261" s="53"/>
      <c r="EVY261" s="53"/>
      <c r="EVZ261" s="53"/>
      <c r="EWA261" s="53"/>
      <c r="EWB261" s="53"/>
      <c r="EWC261" s="53"/>
      <c r="EWD261" s="53"/>
      <c r="EWE261" s="53"/>
      <c r="EWF261" s="53"/>
      <c r="EWG261" s="53"/>
      <c r="EWH261" s="53"/>
      <c r="EWI261" s="53"/>
      <c r="EWJ261" s="53"/>
      <c r="EWK261" s="53"/>
      <c r="EWL261" s="53"/>
      <c r="EWM261" s="53"/>
      <c r="EWN261" s="53"/>
      <c r="EWO261" s="53"/>
      <c r="EWP261" s="53"/>
      <c r="EWQ261" s="53"/>
      <c r="EWR261" s="53"/>
      <c r="EWS261" s="53"/>
      <c r="EWT261" s="53"/>
      <c r="EWU261" s="53"/>
      <c r="EWV261" s="53"/>
      <c r="EWW261" s="53"/>
      <c r="EWX261" s="53"/>
      <c r="EWY261" s="53"/>
      <c r="EWZ261" s="53"/>
      <c r="EXA261" s="53"/>
      <c r="EXB261" s="53"/>
      <c r="EXC261" s="53"/>
      <c r="EXD261" s="53"/>
      <c r="EXE261" s="53"/>
      <c r="EXF261" s="53"/>
      <c r="EXG261" s="53"/>
      <c r="EXH261" s="53"/>
      <c r="EXI261" s="53"/>
      <c r="EXJ261" s="53"/>
      <c r="EXK261" s="53"/>
      <c r="EXL261" s="53"/>
      <c r="EXM261" s="53"/>
      <c r="EXN261" s="53"/>
      <c r="EXO261" s="53"/>
      <c r="EXP261" s="53"/>
      <c r="EXQ261" s="53"/>
      <c r="EXR261" s="53"/>
      <c r="EXS261" s="53"/>
      <c r="EXT261" s="53"/>
      <c r="EXU261" s="53"/>
      <c r="EXV261" s="53"/>
      <c r="EXW261" s="53"/>
      <c r="EXX261" s="53"/>
      <c r="EXY261" s="53"/>
      <c r="EXZ261" s="53"/>
      <c r="EYA261" s="53"/>
      <c r="EYB261" s="53"/>
      <c r="EYC261" s="53"/>
      <c r="EYD261" s="53"/>
      <c r="EYE261" s="53"/>
      <c r="EYF261" s="53"/>
      <c r="EYG261" s="53"/>
      <c r="EYH261" s="53"/>
      <c r="EYI261" s="53"/>
      <c r="EYJ261" s="53"/>
      <c r="EYK261" s="53"/>
      <c r="EYL261" s="53"/>
      <c r="EYM261" s="53"/>
      <c r="EYN261" s="53"/>
      <c r="EYO261" s="53"/>
      <c r="EYP261" s="53"/>
      <c r="EYQ261" s="53"/>
      <c r="EYR261" s="53"/>
      <c r="EYS261" s="53"/>
      <c r="EYT261" s="53"/>
      <c r="EYU261" s="53"/>
      <c r="EYV261" s="53"/>
      <c r="EYW261" s="53"/>
      <c r="EYX261" s="53"/>
      <c r="EYY261" s="53"/>
      <c r="EYZ261" s="53"/>
      <c r="EZA261" s="53"/>
      <c r="EZB261" s="53"/>
      <c r="EZC261" s="53"/>
      <c r="EZD261" s="53"/>
      <c r="EZE261" s="53"/>
      <c r="EZF261" s="53"/>
      <c r="EZG261" s="53"/>
      <c r="EZH261" s="53"/>
      <c r="EZI261" s="53"/>
      <c r="EZJ261" s="53"/>
      <c r="EZK261" s="53"/>
      <c r="EZL261" s="53"/>
      <c r="EZM261" s="53"/>
      <c r="EZN261" s="53"/>
      <c r="EZO261" s="53"/>
      <c r="EZP261" s="53"/>
      <c r="EZQ261" s="53"/>
      <c r="EZR261" s="53"/>
      <c r="EZS261" s="53"/>
      <c r="EZT261" s="53"/>
      <c r="EZU261" s="53"/>
      <c r="EZV261" s="53"/>
      <c r="EZW261" s="53"/>
      <c r="EZX261" s="53"/>
      <c r="EZY261" s="53"/>
      <c r="EZZ261" s="53"/>
      <c r="FAA261" s="53"/>
      <c r="FAB261" s="53"/>
      <c r="FAC261" s="53"/>
      <c r="FAD261" s="53"/>
      <c r="FAE261" s="53"/>
      <c r="FAF261" s="53"/>
      <c r="FAG261" s="53"/>
      <c r="FAH261" s="53"/>
      <c r="FAI261" s="53"/>
      <c r="FAJ261" s="53"/>
      <c r="FAK261" s="53"/>
      <c r="FAL261" s="53"/>
      <c r="FAM261" s="53"/>
      <c r="FAN261" s="53"/>
      <c r="FAO261" s="53"/>
      <c r="FAP261" s="53"/>
      <c r="FAQ261" s="53"/>
      <c r="FAR261" s="53"/>
      <c r="FAS261" s="53"/>
      <c r="FAT261" s="53"/>
      <c r="FAU261" s="53"/>
      <c r="FAV261" s="53"/>
      <c r="FAW261" s="53"/>
      <c r="FAX261" s="53"/>
      <c r="FAY261" s="53"/>
      <c r="FAZ261" s="53"/>
      <c r="FBA261" s="53"/>
      <c r="FBB261" s="53"/>
      <c r="FBC261" s="53"/>
      <c r="FBD261" s="53"/>
      <c r="FBE261" s="53"/>
      <c r="FBF261" s="53"/>
      <c r="FBG261" s="53"/>
      <c r="FBH261" s="53"/>
      <c r="FBI261" s="53"/>
      <c r="FBJ261" s="53"/>
      <c r="FBK261" s="53"/>
      <c r="FBL261" s="53"/>
      <c r="FBM261" s="53"/>
      <c r="FBN261" s="53"/>
      <c r="FBO261" s="53"/>
      <c r="FBP261" s="53"/>
      <c r="FBQ261" s="53"/>
      <c r="FBR261" s="53"/>
      <c r="FBS261" s="53"/>
      <c r="FBT261" s="53"/>
      <c r="FBU261" s="53"/>
      <c r="FBV261" s="53"/>
      <c r="FBW261" s="53"/>
      <c r="FBX261" s="53"/>
      <c r="FBY261" s="53"/>
      <c r="FBZ261" s="53"/>
      <c r="FCA261" s="53"/>
      <c r="FCB261" s="53"/>
      <c r="FCC261" s="53"/>
      <c r="FCD261" s="53"/>
      <c r="FCE261" s="53"/>
      <c r="FCF261" s="53"/>
      <c r="FCG261" s="53"/>
      <c r="FCH261" s="53"/>
      <c r="FCI261" s="53"/>
      <c r="FCJ261" s="53"/>
      <c r="FCK261" s="53"/>
      <c r="FCL261" s="53"/>
      <c r="FCM261" s="53"/>
      <c r="FCN261" s="53"/>
      <c r="FCO261" s="53"/>
      <c r="FCP261" s="53"/>
      <c r="FCQ261" s="53"/>
      <c r="FCR261" s="53"/>
      <c r="FCS261" s="53"/>
      <c r="FCT261" s="53"/>
      <c r="FCU261" s="53"/>
      <c r="FCV261" s="53"/>
      <c r="FCW261" s="53"/>
      <c r="FCX261" s="53"/>
      <c r="FCY261" s="53"/>
      <c r="FCZ261" s="53"/>
      <c r="FDA261" s="53"/>
      <c r="FDB261" s="53"/>
      <c r="FDC261" s="53"/>
      <c r="FDD261" s="53"/>
      <c r="FDE261" s="53"/>
      <c r="FDF261" s="53"/>
      <c r="FDG261" s="53"/>
      <c r="FDH261" s="53"/>
      <c r="FDI261" s="53"/>
      <c r="FDJ261" s="53"/>
      <c r="FDK261" s="53"/>
      <c r="FDL261" s="53"/>
      <c r="FDM261" s="53"/>
      <c r="FDN261" s="53"/>
      <c r="FDO261" s="53"/>
      <c r="FDP261" s="53"/>
      <c r="FDQ261" s="53"/>
      <c r="FDR261" s="53"/>
      <c r="FDS261" s="53"/>
      <c r="FDT261" s="53"/>
      <c r="FDU261" s="53"/>
      <c r="FDV261" s="53"/>
      <c r="FDW261" s="53"/>
      <c r="FDX261" s="53"/>
      <c r="FDY261" s="53"/>
      <c r="FDZ261" s="53"/>
      <c r="FEA261" s="53"/>
      <c r="FEB261" s="53"/>
      <c r="FEC261" s="53"/>
      <c r="FED261" s="53"/>
      <c r="FEE261" s="53"/>
      <c r="FEF261" s="53"/>
      <c r="FEG261" s="53"/>
      <c r="FEH261" s="53"/>
      <c r="FEI261" s="53"/>
      <c r="FEJ261" s="53"/>
      <c r="FEK261" s="53"/>
      <c r="FEL261" s="53"/>
      <c r="FEM261" s="53"/>
      <c r="FEN261" s="53"/>
      <c r="FEO261" s="53"/>
      <c r="FEP261" s="53"/>
      <c r="FEQ261" s="53"/>
      <c r="FER261" s="53"/>
      <c r="FES261" s="53"/>
      <c r="FET261" s="53"/>
      <c r="FEU261" s="53"/>
      <c r="FEV261" s="53"/>
      <c r="FEW261" s="53"/>
      <c r="FEX261" s="53"/>
      <c r="FEY261" s="53"/>
      <c r="FEZ261" s="53"/>
      <c r="FFA261" s="53"/>
      <c r="FFB261" s="53"/>
      <c r="FFC261" s="53"/>
      <c r="FFD261" s="53"/>
      <c r="FFE261" s="53"/>
      <c r="FFF261" s="53"/>
      <c r="FFG261" s="53"/>
      <c r="FFH261" s="53"/>
      <c r="FFI261" s="53"/>
      <c r="FFJ261" s="53"/>
      <c r="FFK261" s="53"/>
      <c r="FFL261" s="53"/>
      <c r="FFM261" s="53"/>
      <c r="FFN261" s="53"/>
      <c r="FFO261" s="53"/>
      <c r="FFP261" s="53"/>
      <c r="FFQ261" s="53"/>
      <c r="FFR261" s="53"/>
      <c r="FFS261" s="53"/>
      <c r="FFT261" s="53"/>
      <c r="FFU261" s="53"/>
      <c r="FFV261" s="53"/>
      <c r="FFW261" s="53"/>
      <c r="FFX261" s="53"/>
      <c r="FFY261" s="53"/>
      <c r="FFZ261" s="53"/>
      <c r="FGA261" s="53"/>
      <c r="FGB261" s="53"/>
      <c r="FGC261" s="53"/>
      <c r="FGD261" s="53"/>
      <c r="FGE261" s="53"/>
      <c r="FGF261" s="53"/>
      <c r="FGG261" s="53"/>
      <c r="FGH261" s="53"/>
      <c r="FGI261" s="53"/>
      <c r="FGJ261" s="53"/>
      <c r="FGK261" s="53"/>
      <c r="FGL261" s="53"/>
      <c r="FGM261" s="53"/>
      <c r="FGN261" s="53"/>
      <c r="FGO261" s="53"/>
      <c r="FGP261" s="53"/>
      <c r="FGQ261" s="53"/>
      <c r="FGR261" s="53"/>
      <c r="FGS261" s="53"/>
      <c r="FGT261" s="53"/>
      <c r="FGU261" s="53"/>
      <c r="FGV261" s="53"/>
      <c r="FGW261" s="53"/>
      <c r="FGX261" s="53"/>
      <c r="FGY261" s="53"/>
      <c r="FGZ261" s="53"/>
      <c r="FHA261" s="53"/>
      <c r="FHB261" s="53"/>
      <c r="FHC261" s="53"/>
      <c r="FHD261" s="53"/>
      <c r="FHE261" s="53"/>
      <c r="FHF261" s="53"/>
      <c r="FHG261" s="53"/>
      <c r="FHH261" s="53"/>
      <c r="FHI261" s="53"/>
      <c r="FHJ261" s="53"/>
      <c r="FHK261" s="53"/>
      <c r="FHL261" s="53"/>
      <c r="FHM261" s="53"/>
      <c r="FHN261" s="53"/>
      <c r="FHO261" s="53"/>
      <c r="FHP261" s="53"/>
      <c r="FHQ261" s="53"/>
      <c r="FHR261" s="53"/>
      <c r="FHS261" s="53"/>
      <c r="FHT261" s="53"/>
      <c r="FHU261" s="53"/>
      <c r="FHV261" s="53"/>
      <c r="FHW261" s="53"/>
      <c r="FHX261" s="53"/>
      <c r="FHY261" s="53"/>
      <c r="FHZ261" s="53"/>
      <c r="FIA261" s="53"/>
      <c r="FIB261" s="53"/>
      <c r="FIC261" s="53"/>
      <c r="FID261" s="53"/>
      <c r="FIE261" s="53"/>
      <c r="FIF261" s="53"/>
      <c r="FIG261" s="53"/>
      <c r="FIH261" s="53"/>
      <c r="FII261" s="53"/>
      <c r="FIJ261" s="53"/>
      <c r="FIK261" s="53"/>
      <c r="FIL261" s="53"/>
      <c r="FIM261" s="53"/>
      <c r="FIN261" s="53"/>
      <c r="FIO261" s="53"/>
      <c r="FIP261" s="53"/>
      <c r="FIQ261" s="53"/>
      <c r="FIR261" s="53"/>
      <c r="FIS261" s="53"/>
      <c r="FIT261" s="53"/>
      <c r="FIU261" s="53"/>
      <c r="FIV261" s="53"/>
      <c r="FIW261" s="53"/>
      <c r="FIX261" s="53"/>
      <c r="FIY261" s="53"/>
      <c r="FIZ261" s="53"/>
      <c r="FJA261" s="53"/>
      <c r="FJB261" s="53"/>
      <c r="FJC261" s="53"/>
      <c r="FJD261" s="53"/>
      <c r="FJE261" s="53"/>
      <c r="FJF261" s="53"/>
      <c r="FJG261" s="53"/>
      <c r="FJH261" s="53"/>
      <c r="FJI261" s="53"/>
      <c r="FJJ261" s="53"/>
      <c r="FJK261" s="53"/>
      <c r="FJL261" s="53"/>
      <c r="FJM261" s="53"/>
      <c r="FJN261" s="53"/>
      <c r="FJO261" s="53"/>
      <c r="FJP261" s="53"/>
      <c r="FJQ261" s="53"/>
      <c r="FJR261" s="53"/>
      <c r="FJS261" s="53"/>
      <c r="FJT261" s="53"/>
      <c r="FJU261" s="53"/>
      <c r="FJV261" s="53"/>
      <c r="FJW261" s="53"/>
      <c r="FJX261" s="53"/>
      <c r="FJY261" s="53"/>
      <c r="FJZ261" s="53"/>
      <c r="FKA261" s="53"/>
      <c r="FKB261" s="53"/>
      <c r="FKC261" s="53"/>
      <c r="FKD261" s="53"/>
      <c r="FKE261" s="53"/>
      <c r="FKF261" s="53"/>
      <c r="FKG261" s="53"/>
      <c r="FKH261" s="53"/>
      <c r="FKI261" s="53"/>
      <c r="FKJ261" s="53"/>
      <c r="FKK261" s="53"/>
      <c r="FKL261" s="53"/>
      <c r="FKM261" s="53"/>
      <c r="FKN261" s="53"/>
      <c r="FKO261" s="53"/>
      <c r="FKP261" s="53"/>
      <c r="FKQ261" s="53"/>
      <c r="FKR261" s="53"/>
      <c r="FKS261" s="53"/>
      <c r="FKT261" s="53"/>
      <c r="FKU261" s="53"/>
      <c r="FKV261" s="53"/>
      <c r="FKW261" s="53"/>
      <c r="FKX261" s="53"/>
      <c r="FKY261" s="53"/>
      <c r="FKZ261" s="53"/>
      <c r="FLA261" s="53"/>
      <c r="FLB261" s="53"/>
      <c r="FLC261" s="53"/>
      <c r="FLD261" s="53"/>
      <c r="FLE261" s="53"/>
      <c r="FLF261" s="53"/>
      <c r="FLG261" s="53"/>
      <c r="FLH261" s="53"/>
      <c r="FLI261" s="53"/>
      <c r="FLJ261" s="53"/>
      <c r="FLK261" s="53"/>
      <c r="FLL261" s="53"/>
      <c r="FLM261" s="53"/>
      <c r="FLN261" s="53"/>
      <c r="FLO261" s="53"/>
      <c r="FLP261" s="53"/>
      <c r="FLQ261" s="53"/>
      <c r="FLR261" s="53"/>
      <c r="FLS261" s="53"/>
      <c r="FLT261" s="53"/>
      <c r="FLU261" s="53"/>
      <c r="FLV261" s="53"/>
      <c r="FLW261" s="53"/>
      <c r="FLX261" s="53"/>
      <c r="FLY261" s="53"/>
      <c r="FLZ261" s="53"/>
      <c r="FMA261" s="53"/>
      <c r="FMB261" s="53"/>
      <c r="FMC261" s="53"/>
      <c r="FMD261" s="53"/>
      <c r="FME261" s="53"/>
      <c r="FMF261" s="53"/>
      <c r="FMG261" s="53"/>
      <c r="FMH261" s="53"/>
      <c r="FMI261" s="53"/>
      <c r="FMJ261" s="53"/>
      <c r="FMK261" s="53"/>
      <c r="FML261" s="53"/>
      <c r="FMM261" s="53"/>
      <c r="FMN261" s="53"/>
      <c r="FMO261" s="53"/>
      <c r="FMP261" s="53"/>
      <c r="FMQ261" s="53"/>
      <c r="FMR261" s="53"/>
      <c r="FMS261" s="53"/>
      <c r="FMT261" s="53"/>
      <c r="FMU261" s="53"/>
      <c r="FMV261" s="53"/>
      <c r="FMW261" s="53"/>
      <c r="FMX261" s="53"/>
      <c r="FMY261" s="53"/>
      <c r="FMZ261" s="53"/>
      <c r="FNA261" s="53"/>
      <c r="FNB261" s="53"/>
      <c r="FNC261" s="53"/>
      <c r="FND261" s="53"/>
      <c r="FNE261" s="53"/>
      <c r="FNF261" s="53"/>
      <c r="FNG261" s="53"/>
      <c r="FNH261" s="53"/>
      <c r="FNI261" s="53"/>
      <c r="FNJ261" s="53"/>
      <c r="FNK261" s="53"/>
      <c r="FNL261" s="53"/>
      <c r="FNM261" s="53"/>
      <c r="FNN261" s="53"/>
      <c r="FNO261" s="53"/>
      <c r="FNP261" s="53"/>
      <c r="FNQ261" s="53"/>
      <c r="FNR261" s="53"/>
      <c r="FNS261" s="53"/>
      <c r="FNT261" s="53"/>
      <c r="FNU261" s="53"/>
      <c r="FNV261" s="53"/>
      <c r="FNW261" s="53"/>
      <c r="FNX261" s="53"/>
      <c r="FNY261" s="53"/>
      <c r="FNZ261" s="53"/>
      <c r="FOA261" s="53"/>
      <c r="FOB261" s="53"/>
      <c r="FOC261" s="53"/>
      <c r="FOD261" s="53"/>
      <c r="FOE261" s="53"/>
      <c r="FOF261" s="53"/>
      <c r="FOG261" s="53"/>
      <c r="FOH261" s="53"/>
      <c r="FOI261" s="53"/>
      <c r="FOJ261" s="53"/>
      <c r="FOK261" s="53"/>
      <c r="FOL261" s="53"/>
      <c r="FOM261" s="53"/>
      <c r="FON261" s="53"/>
      <c r="FOO261" s="53"/>
      <c r="FOP261" s="53"/>
      <c r="FOQ261" s="53"/>
      <c r="FOR261" s="53"/>
      <c r="FOS261" s="53"/>
      <c r="FOT261" s="53"/>
      <c r="FOU261" s="53"/>
      <c r="FOV261" s="53"/>
      <c r="FOW261" s="53"/>
      <c r="FOX261" s="53"/>
      <c r="FOY261" s="53"/>
      <c r="FOZ261" s="53"/>
      <c r="FPA261" s="53"/>
      <c r="FPB261" s="53"/>
      <c r="FPC261" s="53"/>
      <c r="FPD261" s="53"/>
      <c r="FPE261" s="53"/>
      <c r="FPF261" s="53"/>
      <c r="FPG261" s="53"/>
      <c r="FPH261" s="53"/>
      <c r="FPI261" s="53"/>
      <c r="FPJ261" s="53"/>
      <c r="FPK261" s="53"/>
      <c r="FPL261" s="53"/>
      <c r="FPM261" s="53"/>
      <c r="FPN261" s="53"/>
      <c r="FPO261" s="53"/>
      <c r="FPP261" s="53"/>
      <c r="FPQ261" s="53"/>
      <c r="FPR261" s="53"/>
      <c r="FPS261" s="53"/>
      <c r="FPT261" s="53"/>
      <c r="FPU261" s="53"/>
      <c r="FPV261" s="53"/>
      <c r="FPW261" s="53"/>
      <c r="FPX261" s="53"/>
      <c r="FPY261" s="53"/>
      <c r="FPZ261" s="53"/>
      <c r="FQA261" s="53"/>
      <c r="FQB261" s="53"/>
      <c r="FQC261" s="53"/>
      <c r="FQD261" s="53"/>
      <c r="FQE261" s="53"/>
      <c r="FQF261" s="53"/>
      <c r="FQG261" s="53"/>
      <c r="FQH261" s="53"/>
      <c r="FQI261" s="53"/>
      <c r="FQJ261" s="53"/>
      <c r="FQK261" s="53"/>
      <c r="FQL261" s="53"/>
      <c r="FQM261" s="53"/>
      <c r="FQN261" s="53"/>
      <c r="FQO261" s="53"/>
      <c r="FQP261" s="53"/>
      <c r="FQQ261" s="53"/>
      <c r="FQR261" s="53"/>
      <c r="FQS261" s="53"/>
      <c r="FQT261" s="53"/>
      <c r="FQU261" s="53"/>
      <c r="FQV261" s="53"/>
      <c r="FQW261" s="53"/>
      <c r="FQX261" s="53"/>
      <c r="FQY261" s="53"/>
      <c r="FQZ261" s="53"/>
      <c r="FRA261" s="53"/>
      <c r="FRB261" s="53"/>
      <c r="FRC261" s="53"/>
      <c r="FRD261" s="53"/>
      <c r="FRE261" s="53"/>
      <c r="FRF261" s="53"/>
      <c r="FRG261" s="53"/>
      <c r="FRH261" s="53"/>
      <c r="FRI261" s="53"/>
      <c r="FRJ261" s="53"/>
      <c r="FRK261" s="53"/>
      <c r="FRL261" s="53"/>
      <c r="FRM261" s="53"/>
      <c r="FRN261" s="53"/>
      <c r="FRO261" s="53"/>
      <c r="FRP261" s="53"/>
      <c r="FRQ261" s="53"/>
      <c r="FRR261" s="53"/>
      <c r="FRS261" s="53"/>
      <c r="FRT261" s="53"/>
      <c r="FRU261" s="53"/>
      <c r="FRV261" s="53"/>
      <c r="FRW261" s="53"/>
      <c r="FRX261" s="53"/>
      <c r="FRY261" s="53"/>
      <c r="FRZ261" s="53"/>
      <c r="FSA261" s="53"/>
      <c r="FSB261" s="53"/>
      <c r="FSC261" s="53"/>
      <c r="FSD261" s="53"/>
      <c r="FSE261" s="53"/>
      <c r="FSF261" s="53"/>
      <c r="FSG261" s="53"/>
      <c r="FSH261" s="53"/>
      <c r="FSI261" s="53"/>
      <c r="FSJ261" s="53"/>
      <c r="FSK261" s="53"/>
      <c r="FSL261" s="53"/>
      <c r="FSM261" s="53"/>
      <c r="FSN261" s="53"/>
      <c r="FSO261" s="53"/>
      <c r="FSP261" s="53"/>
      <c r="FSQ261" s="53"/>
      <c r="FSR261" s="53"/>
      <c r="FSS261" s="53"/>
      <c r="FST261" s="53"/>
      <c r="FSU261" s="53"/>
      <c r="FSV261" s="53"/>
      <c r="FSW261" s="53"/>
      <c r="FSX261" s="53"/>
      <c r="FSY261" s="53"/>
      <c r="FSZ261" s="53"/>
      <c r="FTA261" s="53"/>
      <c r="FTB261" s="53"/>
      <c r="FTC261" s="53"/>
      <c r="FTD261" s="53"/>
      <c r="FTE261" s="53"/>
      <c r="FTF261" s="53"/>
      <c r="FTG261" s="53"/>
      <c r="FTH261" s="53"/>
      <c r="FTI261" s="53"/>
      <c r="FTJ261" s="53"/>
      <c r="FTK261" s="53"/>
      <c r="FTL261" s="53"/>
      <c r="FTM261" s="53"/>
      <c r="FTN261" s="53"/>
      <c r="FTO261" s="53"/>
      <c r="FTP261" s="53"/>
      <c r="FTQ261" s="53"/>
      <c r="FTR261" s="53"/>
      <c r="FTS261" s="53"/>
      <c r="FTT261" s="53"/>
      <c r="FTU261" s="53"/>
      <c r="FTV261" s="53"/>
      <c r="FTW261" s="53"/>
      <c r="FTX261" s="53"/>
      <c r="FTY261" s="53"/>
      <c r="FTZ261" s="53"/>
      <c r="FUA261" s="53"/>
      <c r="FUB261" s="53"/>
      <c r="FUC261" s="53"/>
      <c r="FUD261" s="53"/>
      <c r="FUE261" s="53"/>
      <c r="FUF261" s="53"/>
      <c r="FUG261" s="53"/>
      <c r="FUH261" s="53"/>
      <c r="FUI261" s="53"/>
      <c r="FUJ261" s="53"/>
      <c r="FUK261" s="53"/>
      <c r="FUL261" s="53"/>
      <c r="FUM261" s="53"/>
      <c r="FUN261" s="53"/>
      <c r="FUO261" s="53"/>
      <c r="FUP261" s="53"/>
      <c r="FUQ261" s="53"/>
      <c r="FUR261" s="53"/>
      <c r="FUS261" s="53"/>
      <c r="FUT261" s="53"/>
      <c r="FUU261" s="53"/>
      <c r="FUV261" s="53"/>
      <c r="FUW261" s="53"/>
      <c r="FUX261" s="53"/>
      <c r="FUY261" s="53"/>
      <c r="FUZ261" s="53"/>
      <c r="FVA261" s="53"/>
      <c r="FVB261" s="53"/>
      <c r="FVC261" s="53"/>
      <c r="FVD261" s="53"/>
      <c r="FVE261" s="53"/>
      <c r="FVF261" s="53"/>
      <c r="FVG261" s="53"/>
      <c r="FVH261" s="53"/>
      <c r="FVI261" s="53"/>
      <c r="FVJ261" s="53"/>
      <c r="FVK261" s="53"/>
      <c r="FVL261" s="53"/>
      <c r="FVM261" s="53"/>
      <c r="FVN261" s="53"/>
      <c r="FVO261" s="53"/>
      <c r="FVP261" s="53"/>
      <c r="FVQ261" s="53"/>
      <c r="FVR261" s="53"/>
      <c r="FVS261" s="53"/>
      <c r="FVT261" s="53"/>
      <c r="FVU261" s="53"/>
      <c r="FVV261" s="53"/>
      <c r="FVW261" s="53"/>
      <c r="FVX261" s="53"/>
      <c r="FVY261" s="53"/>
      <c r="FVZ261" s="53"/>
      <c r="FWA261" s="53"/>
      <c r="FWB261" s="53"/>
      <c r="FWC261" s="53"/>
      <c r="FWD261" s="53"/>
      <c r="FWE261" s="53"/>
      <c r="FWF261" s="53"/>
      <c r="FWG261" s="53"/>
      <c r="FWH261" s="53"/>
      <c r="FWI261" s="53"/>
      <c r="FWJ261" s="53"/>
      <c r="FWK261" s="53"/>
      <c r="FWL261" s="53"/>
      <c r="FWM261" s="53"/>
      <c r="FWN261" s="53"/>
      <c r="FWO261" s="53"/>
      <c r="FWP261" s="53"/>
      <c r="FWQ261" s="53"/>
      <c r="FWR261" s="53"/>
      <c r="FWS261" s="53"/>
      <c r="FWT261" s="53"/>
      <c r="FWU261" s="53"/>
      <c r="FWV261" s="53"/>
      <c r="FWW261" s="53"/>
      <c r="FWX261" s="53"/>
      <c r="FWY261" s="53"/>
      <c r="FWZ261" s="53"/>
      <c r="FXA261" s="53"/>
      <c r="FXB261" s="53"/>
      <c r="FXC261" s="53"/>
      <c r="FXD261" s="53"/>
      <c r="FXE261" s="53"/>
      <c r="FXF261" s="53"/>
      <c r="FXG261" s="53"/>
      <c r="FXH261" s="53"/>
      <c r="FXI261" s="53"/>
      <c r="FXJ261" s="53"/>
      <c r="FXK261" s="53"/>
      <c r="FXL261" s="53"/>
      <c r="FXM261" s="53"/>
      <c r="FXN261" s="53"/>
      <c r="FXO261" s="53"/>
      <c r="FXP261" s="53"/>
      <c r="FXQ261" s="53"/>
      <c r="FXR261" s="53"/>
      <c r="FXS261" s="53"/>
      <c r="FXT261" s="53"/>
      <c r="FXU261" s="53"/>
      <c r="FXV261" s="53"/>
      <c r="FXW261" s="53"/>
      <c r="FXX261" s="53"/>
      <c r="FXY261" s="53"/>
      <c r="FXZ261" s="53"/>
      <c r="FYA261" s="53"/>
      <c r="FYB261" s="53"/>
      <c r="FYC261" s="53"/>
      <c r="FYD261" s="53"/>
      <c r="FYE261" s="53"/>
      <c r="FYF261" s="53"/>
      <c r="FYG261" s="53"/>
      <c r="FYH261" s="53"/>
      <c r="FYI261" s="53"/>
      <c r="FYJ261" s="53"/>
      <c r="FYK261" s="53"/>
      <c r="FYL261" s="53"/>
      <c r="FYM261" s="53"/>
      <c r="FYN261" s="53"/>
      <c r="FYO261" s="53"/>
      <c r="FYP261" s="53"/>
      <c r="FYQ261" s="53"/>
      <c r="FYR261" s="53"/>
      <c r="FYS261" s="53"/>
      <c r="FYT261" s="53"/>
      <c r="FYU261" s="53"/>
      <c r="FYV261" s="53"/>
      <c r="FYW261" s="53"/>
      <c r="FYX261" s="53"/>
      <c r="FYY261" s="53"/>
      <c r="FYZ261" s="53"/>
      <c r="FZA261" s="53"/>
      <c r="FZB261" s="53"/>
      <c r="FZC261" s="53"/>
      <c r="FZD261" s="53"/>
      <c r="FZE261" s="53"/>
      <c r="FZF261" s="53"/>
      <c r="FZG261" s="53"/>
      <c r="FZH261" s="53"/>
      <c r="FZI261" s="53"/>
      <c r="FZJ261" s="53"/>
      <c r="FZK261" s="53"/>
      <c r="FZL261" s="53"/>
      <c r="FZM261" s="53"/>
      <c r="FZN261" s="53"/>
      <c r="FZO261" s="53"/>
      <c r="FZP261" s="53"/>
      <c r="FZQ261" s="53"/>
      <c r="FZR261" s="53"/>
      <c r="FZS261" s="53"/>
      <c r="FZT261" s="53"/>
      <c r="FZU261" s="53"/>
      <c r="FZV261" s="53"/>
      <c r="FZW261" s="53"/>
      <c r="FZX261" s="53"/>
      <c r="FZY261" s="53"/>
      <c r="FZZ261" s="53"/>
      <c r="GAA261" s="53"/>
      <c r="GAB261" s="53"/>
      <c r="GAC261" s="53"/>
      <c r="GAD261" s="53"/>
      <c r="GAE261" s="53"/>
      <c r="GAF261" s="53"/>
      <c r="GAG261" s="53"/>
      <c r="GAH261" s="53"/>
      <c r="GAI261" s="53"/>
      <c r="GAJ261" s="53"/>
      <c r="GAK261" s="53"/>
      <c r="GAL261" s="53"/>
      <c r="GAM261" s="53"/>
      <c r="GAN261" s="53"/>
      <c r="GAO261" s="53"/>
      <c r="GAP261" s="53"/>
      <c r="GAQ261" s="53"/>
      <c r="GAR261" s="53"/>
      <c r="GAS261" s="53"/>
      <c r="GAT261" s="53"/>
      <c r="GAU261" s="53"/>
      <c r="GAV261" s="53"/>
      <c r="GAW261" s="53"/>
      <c r="GAX261" s="53"/>
      <c r="GAY261" s="53"/>
      <c r="GAZ261" s="53"/>
      <c r="GBA261" s="53"/>
      <c r="GBB261" s="53"/>
      <c r="GBC261" s="53"/>
      <c r="GBD261" s="53"/>
      <c r="GBE261" s="53"/>
      <c r="GBF261" s="53"/>
      <c r="GBG261" s="53"/>
      <c r="GBH261" s="53"/>
      <c r="GBI261" s="53"/>
      <c r="GBJ261" s="53"/>
      <c r="GBK261" s="53"/>
      <c r="GBL261" s="53"/>
      <c r="GBM261" s="53"/>
      <c r="GBN261" s="53"/>
      <c r="GBO261" s="53"/>
      <c r="GBP261" s="53"/>
      <c r="GBQ261" s="53"/>
      <c r="GBR261" s="53"/>
      <c r="GBS261" s="53"/>
      <c r="GBT261" s="53"/>
      <c r="GBU261" s="53"/>
      <c r="GBV261" s="53"/>
      <c r="GBW261" s="53"/>
      <c r="GBX261" s="53"/>
      <c r="GBY261" s="53"/>
      <c r="GBZ261" s="53"/>
      <c r="GCA261" s="53"/>
      <c r="GCB261" s="53"/>
      <c r="GCC261" s="53"/>
      <c r="GCD261" s="53"/>
      <c r="GCE261" s="53"/>
      <c r="GCF261" s="53"/>
      <c r="GCG261" s="53"/>
      <c r="GCH261" s="53"/>
      <c r="GCI261" s="53"/>
      <c r="GCJ261" s="53"/>
      <c r="GCK261" s="53"/>
      <c r="GCL261" s="53"/>
      <c r="GCM261" s="53"/>
      <c r="GCN261" s="53"/>
      <c r="GCO261" s="53"/>
      <c r="GCP261" s="53"/>
      <c r="GCQ261" s="53"/>
      <c r="GCR261" s="53"/>
      <c r="GCS261" s="53"/>
      <c r="GCT261" s="53"/>
      <c r="GCU261" s="53"/>
      <c r="GCV261" s="53"/>
      <c r="GCW261" s="53"/>
      <c r="GCX261" s="53"/>
      <c r="GCY261" s="53"/>
      <c r="GCZ261" s="53"/>
      <c r="GDA261" s="53"/>
      <c r="GDB261" s="53"/>
      <c r="GDC261" s="53"/>
      <c r="GDD261" s="53"/>
      <c r="GDE261" s="53"/>
      <c r="GDF261" s="53"/>
      <c r="GDG261" s="53"/>
      <c r="GDH261" s="53"/>
      <c r="GDI261" s="53"/>
      <c r="GDJ261" s="53"/>
      <c r="GDK261" s="53"/>
      <c r="GDL261" s="53"/>
      <c r="GDM261" s="53"/>
      <c r="GDN261" s="53"/>
      <c r="GDO261" s="53"/>
      <c r="GDP261" s="53"/>
      <c r="GDQ261" s="53"/>
      <c r="GDR261" s="53"/>
      <c r="GDS261" s="53"/>
      <c r="GDT261" s="53"/>
      <c r="GDU261" s="53"/>
      <c r="GDV261" s="53"/>
      <c r="GDW261" s="53"/>
      <c r="GDX261" s="53"/>
      <c r="GDY261" s="53"/>
      <c r="GDZ261" s="53"/>
      <c r="GEA261" s="53"/>
      <c r="GEB261" s="53"/>
      <c r="GEC261" s="53"/>
      <c r="GED261" s="53"/>
      <c r="GEE261" s="53"/>
      <c r="GEF261" s="53"/>
      <c r="GEG261" s="53"/>
      <c r="GEH261" s="53"/>
      <c r="GEI261" s="53"/>
      <c r="GEJ261" s="53"/>
      <c r="GEK261" s="53"/>
      <c r="GEL261" s="53"/>
      <c r="GEM261" s="53"/>
      <c r="GEN261" s="53"/>
      <c r="GEO261" s="53"/>
      <c r="GEP261" s="53"/>
      <c r="GEQ261" s="53"/>
      <c r="GER261" s="53"/>
      <c r="GES261" s="53"/>
      <c r="GET261" s="53"/>
      <c r="GEU261" s="53"/>
      <c r="GEV261" s="53"/>
      <c r="GEW261" s="53"/>
      <c r="GEX261" s="53"/>
      <c r="GEY261" s="53"/>
      <c r="GEZ261" s="53"/>
      <c r="GFA261" s="53"/>
      <c r="GFB261" s="53"/>
      <c r="GFC261" s="53"/>
      <c r="GFD261" s="53"/>
      <c r="GFE261" s="53"/>
      <c r="GFF261" s="53"/>
      <c r="GFG261" s="53"/>
      <c r="GFH261" s="53"/>
      <c r="GFI261" s="53"/>
      <c r="GFJ261" s="53"/>
      <c r="GFK261" s="53"/>
      <c r="GFL261" s="53"/>
      <c r="GFM261" s="53"/>
      <c r="GFN261" s="53"/>
      <c r="GFO261" s="53"/>
      <c r="GFP261" s="53"/>
      <c r="GFQ261" s="53"/>
      <c r="GFR261" s="53"/>
      <c r="GFS261" s="53"/>
      <c r="GFT261" s="53"/>
      <c r="GFU261" s="53"/>
      <c r="GFV261" s="53"/>
      <c r="GFW261" s="53"/>
      <c r="GFX261" s="53"/>
      <c r="GFY261" s="53"/>
      <c r="GFZ261" s="53"/>
      <c r="GGA261" s="53"/>
      <c r="GGB261" s="53"/>
      <c r="GGC261" s="53"/>
      <c r="GGD261" s="53"/>
      <c r="GGE261" s="53"/>
      <c r="GGF261" s="53"/>
      <c r="GGG261" s="53"/>
      <c r="GGH261" s="53"/>
      <c r="GGI261" s="53"/>
      <c r="GGJ261" s="53"/>
      <c r="GGK261" s="53"/>
      <c r="GGL261" s="53"/>
      <c r="GGM261" s="53"/>
      <c r="GGN261" s="53"/>
      <c r="GGO261" s="53"/>
      <c r="GGP261" s="53"/>
      <c r="GGQ261" s="53"/>
      <c r="GGR261" s="53"/>
      <c r="GGS261" s="53"/>
      <c r="GGT261" s="53"/>
      <c r="GGU261" s="53"/>
      <c r="GGV261" s="53"/>
      <c r="GGW261" s="53"/>
      <c r="GGX261" s="53"/>
      <c r="GGY261" s="53"/>
      <c r="GGZ261" s="53"/>
      <c r="GHA261" s="53"/>
      <c r="GHB261" s="53"/>
      <c r="GHC261" s="53"/>
      <c r="GHD261" s="53"/>
      <c r="GHE261" s="53"/>
      <c r="GHF261" s="53"/>
      <c r="GHG261" s="53"/>
      <c r="GHH261" s="53"/>
      <c r="GHI261" s="53"/>
      <c r="GHJ261" s="53"/>
      <c r="GHK261" s="53"/>
      <c r="GHL261" s="53"/>
      <c r="GHM261" s="53"/>
      <c r="GHN261" s="53"/>
      <c r="GHO261" s="53"/>
      <c r="GHP261" s="53"/>
      <c r="GHQ261" s="53"/>
      <c r="GHR261" s="53"/>
      <c r="GHS261" s="53"/>
      <c r="GHT261" s="53"/>
      <c r="GHU261" s="53"/>
      <c r="GHV261" s="53"/>
      <c r="GHW261" s="53"/>
      <c r="GHX261" s="53"/>
      <c r="GHY261" s="53"/>
      <c r="GHZ261" s="53"/>
      <c r="GIA261" s="53"/>
      <c r="GIB261" s="53"/>
      <c r="GIC261" s="53"/>
      <c r="GID261" s="53"/>
      <c r="GIE261" s="53"/>
      <c r="GIF261" s="53"/>
      <c r="GIG261" s="53"/>
      <c r="GIH261" s="53"/>
      <c r="GII261" s="53"/>
      <c r="GIJ261" s="53"/>
      <c r="GIK261" s="53"/>
      <c r="GIL261" s="53"/>
      <c r="GIM261" s="53"/>
      <c r="GIN261" s="53"/>
      <c r="GIO261" s="53"/>
      <c r="GIP261" s="53"/>
      <c r="GIQ261" s="53"/>
      <c r="GIR261" s="53"/>
      <c r="GIS261" s="53"/>
      <c r="GIT261" s="53"/>
      <c r="GIU261" s="53"/>
      <c r="GIV261" s="53"/>
      <c r="GIW261" s="53"/>
      <c r="GIX261" s="53"/>
      <c r="GIY261" s="53"/>
      <c r="GIZ261" s="53"/>
      <c r="GJA261" s="53"/>
      <c r="GJB261" s="53"/>
      <c r="GJC261" s="53"/>
      <c r="GJD261" s="53"/>
      <c r="GJE261" s="53"/>
      <c r="GJF261" s="53"/>
      <c r="GJG261" s="53"/>
      <c r="GJH261" s="53"/>
      <c r="GJI261" s="53"/>
      <c r="GJJ261" s="53"/>
      <c r="GJK261" s="53"/>
      <c r="GJL261" s="53"/>
      <c r="GJM261" s="53"/>
      <c r="GJN261" s="53"/>
      <c r="GJO261" s="53"/>
      <c r="GJP261" s="53"/>
      <c r="GJQ261" s="53"/>
      <c r="GJR261" s="53"/>
      <c r="GJS261" s="53"/>
      <c r="GJT261" s="53"/>
      <c r="GJU261" s="53"/>
      <c r="GJV261" s="53"/>
      <c r="GJW261" s="53"/>
      <c r="GJX261" s="53"/>
      <c r="GJY261" s="53"/>
      <c r="GJZ261" s="53"/>
      <c r="GKA261" s="53"/>
      <c r="GKB261" s="53"/>
      <c r="GKC261" s="53"/>
      <c r="GKD261" s="53"/>
      <c r="GKE261" s="53"/>
      <c r="GKF261" s="53"/>
      <c r="GKG261" s="53"/>
      <c r="GKH261" s="53"/>
      <c r="GKI261" s="53"/>
      <c r="GKJ261" s="53"/>
      <c r="GKK261" s="53"/>
      <c r="GKL261" s="53"/>
      <c r="GKM261" s="53"/>
      <c r="GKN261" s="53"/>
      <c r="GKO261" s="53"/>
      <c r="GKP261" s="53"/>
      <c r="GKQ261" s="53"/>
      <c r="GKR261" s="53"/>
      <c r="GKS261" s="53"/>
      <c r="GKT261" s="53"/>
      <c r="GKU261" s="53"/>
      <c r="GKV261" s="53"/>
      <c r="GKW261" s="53"/>
      <c r="GKX261" s="53"/>
      <c r="GKY261" s="53"/>
      <c r="GKZ261" s="53"/>
      <c r="GLA261" s="53"/>
      <c r="GLB261" s="53"/>
      <c r="GLC261" s="53"/>
      <c r="GLD261" s="53"/>
      <c r="GLE261" s="53"/>
      <c r="GLF261" s="53"/>
      <c r="GLG261" s="53"/>
      <c r="GLH261" s="53"/>
      <c r="GLI261" s="53"/>
      <c r="GLJ261" s="53"/>
      <c r="GLK261" s="53"/>
      <c r="GLL261" s="53"/>
      <c r="GLM261" s="53"/>
      <c r="GLN261" s="53"/>
      <c r="GLO261" s="53"/>
      <c r="GLP261" s="53"/>
      <c r="GLQ261" s="53"/>
      <c r="GLR261" s="53"/>
      <c r="GLS261" s="53"/>
      <c r="GLT261" s="53"/>
      <c r="GLU261" s="53"/>
      <c r="GLV261" s="53"/>
      <c r="GLW261" s="53"/>
      <c r="GLX261" s="53"/>
      <c r="GLY261" s="53"/>
      <c r="GLZ261" s="53"/>
      <c r="GMA261" s="53"/>
      <c r="GMB261" s="53"/>
      <c r="GMC261" s="53"/>
      <c r="GMD261" s="53"/>
      <c r="GME261" s="53"/>
      <c r="GMF261" s="53"/>
      <c r="GMG261" s="53"/>
      <c r="GMH261" s="53"/>
      <c r="GMI261" s="53"/>
      <c r="GMJ261" s="53"/>
      <c r="GMK261" s="53"/>
      <c r="GML261" s="53"/>
      <c r="GMM261" s="53"/>
      <c r="GMN261" s="53"/>
      <c r="GMO261" s="53"/>
      <c r="GMP261" s="53"/>
      <c r="GMQ261" s="53"/>
      <c r="GMR261" s="53"/>
      <c r="GMS261" s="53"/>
      <c r="GMT261" s="53"/>
      <c r="GMU261" s="53"/>
      <c r="GMV261" s="53"/>
      <c r="GMW261" s="53"/>
      <c r="GMX261" s="53"/>
      <c r="GMY261" s="53"/>
      <c r="GMZ261" s="53"/>
      <c r="GNA261" s="53"/>
      <c r="GNB261" s="53"/>
      <c r="GNC261" s="53"/>
      <c r="GND261" s="53"/>
      <c r="GNE261" s="53"/>
      <c r="GNF261" s="53"/>
      <c r="GNG261" s="53"/>
      <c r="GNH261" s="53"/>
      <c r="GNI261" s="53"/>
      <c r="GNJ261" s="53"/>
      <c r="GNK261" s="53"/>
      <c r="GNL261" s="53"/>
      <c r="GNM261" s="53"/>
      <c r="GNN261" s="53"/>
      <c r="GNO261" s="53"/>
      <c r="GNP261" s="53"/>
      <c r="GNQ261" s="53"/>
      <c r="GNR261" s="53"/>
      <c r="GNS261" s="53"/>
      <c r="GNT261" s="53"/>
      <c r="GNU261" s="53"/>
      <c r="GNV261" s="53"/>
      <c r="GNW261" s="53"/>
      <c r="GNX261" s="53"/>
      <c r="GNY261" s="53"/>
      <c r="GNZ261" s="53"/>
      <c r="GOA261" s="53"/>
      <c r="GOB261" s="53"/>
      <c r="GOC261" s="53"/>
      <c r="GOD261" s="53"/>
      <c r="GOE261" s="53"/>
      <c r="GOF261" s="53"/>
      <c r="GOG261" s="53"/>
      <c r="GOH261" s="53"/>
      <c r="GOI261" s="53"/>
      <c r="GOJ261" s="53"/>
      <c r="GOK261" s="53"/>
      <c r="GOL261" s="53"/>
      <c r="GOM261" s="53"/>
      <c r="GON261" s="53"/>
      <c r="GOO261" s="53"/>
      <c r="GOP261" s="53"/>
      <c r="GOQ261" s="53"/>
      <c r="GOR261" s="53"/>
      <c r="GOS261" s="53"/>
      <c r="GOT261" s="53"/>
      <c r="GOU261" s="53"/>
      <c r="GOV261" s="53"/>
      <c r="GOW261" s="53"/>
      <c r="GOX261" s="53"/>
      <c r="GOY261" s="53"/>
      <c r="GOZ261" s="53"/>
      <c r="GPA261" s="53"/>
      <c r="GPB261" s="53"/>
      <c r="GPC261" s="53"/>
      <c r="GPD261" s="53"/>
      <c r="GPE261" s="53"/>
      <c r="GPF261" s="53"/>
      <c r="GPG261" s="53"/>
      <c r="GPH261" s="53"/>
      <c r="GPI261" s="53"/>
      <c r="GPJ261" s="53"/>
      <c r="GPK261" s="53"/>
      <c r="GPL261" s="53"/>
      <c r="GPM261" s="53"/>
      <c r="GPN261" s="53"/>
      <c r="GPO261" s="53"/>
      <c r="GPP261" s="53"/>
      <c r="GPQ261" s="53"/>
      <c r="GPR261" s="53"/>
      <c r="GPS261" s="53"/>
      <c r="GPT261" s="53"/>
      <c r="GPU261" s="53"/>
      <c r="GPV261" s="53"/>
      <c r="GPW261" s="53"/>
      <c r="GPX261" s="53"/>
      <c r="GPY261" s="53"/>
      <c r="GPZ261" s="53"/>
      <c r="GQA261" s="53"/>
      <c r="GQB261" s="53"/>
      <c r="GQC261" s="53"/>
      <c r="GQD261" s="53"/>
      <c r="GQE261" s="53"/>
      <c r="GQF261" s="53"/>
      <c r="GQG261" s="53"/>
      <c r="GQH261" s="53"/>
      <c r="GQI261" s="53"/>
      <c r="GQJ261" s="53"/>
      <c r="GQK261" s="53"/>
      <c r="GQL261" s="53"/>
      <c r="GQM261" s="53"/>
      <c r="GQN261" s="53"/>
      <c r="GQO261" s="53"/>
      <c r="GQP261" s="53"/>
      <c r="GQQ261" s="53"/>
      <c r="GQR261" s="53"/>
      <c r="GQS261" s="53"/>
      <c r="GQT261" s="53"/>
      <c r="GQU261" s="53"/>
      <c r="GQV261" s="53"/>
      <c r="GQW261" s="53"/>
      <c r="GQX261" s="53"/>
      <c r="GQY261" s="53"/>
      <c r="GQZ261" s="53"/>
      <c r="GRA261" s="53"/>
      <c r="GRB261" s="53"/>
      <c r="GRC261" s="53"/>
      <c r="GRD261" s="53"/>
      <c r="GRE261" s="53"/>
      <c r="GRF261" s="53"/>
      <c r="GRG261" s="53"/>
      <c r="GRH261" s="53"/>
      <c r="GRI261" s="53"/>
      <c r="GRJ261" s="53"/>
      <c r="GRK261" s="53"/>
      <c r="GRL261" s="53"/>
      <c r="GRM261" s="53"/>
      <c r="GRN261" s="53"/>
      <c r="GRO261" s="53"/>
      <c r="GRP261" s="53"/>
      <c r="GRQ261" s="53"/>
      <c r="GRR261" s="53"/>
      <c r="GRS261" s="53"/>
      <c r="GRT261" s="53"/>
      <c r="GRU261" s="53"/>
      <c r="GRV261" s="53"/>
      <c r="GRW261" s="53"/>
      <c r="GRX261" s="53"/>
      <c r="GRY261" s="53"/>
      <c r="GRZ261" s="53"/>
      <c r="GSA261" s="53"/>
      <c r="GSB261" s="53"/>
      <c r="GSC261" s="53"/>
      <c r="GSD261" s="53"/>
      <c r="GSE261" s="53"/>
      <c r="GSF261" s="53"/>
      <c r="GSG261" s="53"/>
      <c r="GSH261" s="53"/>
      <c r="GSI261" s="53"/>
      <c r="GSJ261" s="53"/>
      <c r="GSK261" s="53"/>
      <c r="GSL261" s="53"/>
      <c r="GSM261" s="53"/>
      <c r="GSN261" s="53"/>
      <c r="GSO261" s="53"/>
      <c r="GSP261" s="53"/>
      <c r="GSQ261" s="53"/>
      <c r="GSR261" s="53"/>
      <c r="GSS261" s="53"/>
      <c r="GST261" s="53"/>
      <c r="GSU261" s="53"/>
      <c r="GSV261" s="53"/>
      <c r="GSW261" s="53"/>
      <c r="GSX261" s="53"/>
      <c r="GSY261" s="53"/>
      <c r="GSZ261" s="53"/>
      <c r="GTA261" s="53"/>
      <c r="GTB261" s="53"/>
      <c r="GTC261" s="53"/>
      <c r="GTD261" s="53"/>
      <c r="GTE261" s="53"/>
      <c r="GTF261" s="53"/>
      <c r="GTG261" s="53"/>
      <c r="GTH261" s="53"/>
      <c r="GTI261" s="53"/>
      <c r="GTJ261" s="53"/>
      <c r="GTK261" s="53"/>
      <c r="GTL261" s="53"/>
      <c r="GTM261" s="53"/>
      <c r="GTN261" s="53"/>
      <c r="GTO261" s="53"/>
      <c r="GTP261" s="53"/>
      <c r="GTQ261" s="53"/>
      <c r="GTR261" s="53"/>
      <c r="GTS261" s="53"/>
      <c r="GTT261" s="53"/>
      <c r="GTU261" s="53"/>
      <c r="GTV261" s="53"/>
      <c r="GTW261" s="53"/>
      <c r="GTX261" s="53"/>
      <c r="GTY261" s="53"/>
      <c r="GTZ261" s="53"/>
      <c r="GUA261" s="53"/>
      <c r="GUB261" s="53"/>
      <c r="GUC261" s="53"/>
      <c r="GUD261" s="53"/>
      <c r="GUE261" s="53"/>
      <c r="GUF261" s="53"/>
      <c r="GUG261" s="53"/>
      <c r="GUH261" s="53"/>
      <c r="GUI261" s="53"/>
      <c r="GUJ261" s="53"/>
      <c r="GUK261" s="53"/>
      <c r="GUL261" s="53"/>
      <c r="GUM261" s="53"/>
      <c r="GUN261" s="53"/>
      <c r="GUO261" s="53"/>
      <c r="GUP261" s="53"/>
      <c r="GUQ261" s="53"/>
      <c r="GUR261" s="53"/>
      <c r="GUS261" s="53"/>
      <c r="GUT261" s="53"/>
      <c r="GUU261" s="53"/>
      <c r="GUV261" s="53"/>
      <c r="GUW261" s="53"/>
      <c r="GUX261" s="53"/>
      <c r="GUY261" s="53"/>
      <c r="GUZ261" s="53"/>
      <c r="GVA261" s="53"/>
      <c r="GVB261" s="53"/>
      <c r="GVC261" s="53"/>
      <c r="GVD261" s="53"/>
      <c r="GVE261" s="53"/>
      <c r="GVF261" s="53"/>
      <c r="GVG261" s="53"/>
      <c r="GVH261" s="53"/>
      <c r="GVI261" s="53"/>
      <c r="GVJ261" s="53"/>
      <c r="GVK261" s="53"/>
      <c r="GVL261" s="53"/>
      <c r="GVM261" s="53"/>
      <c r="GVN261" s="53"/>
      <c r="GVO261" s="53"/>
      <c r="GVP261" s="53"/>
      <c r="GVQ261" s="53"/>
      <c r="GVR261" s="53"/>
      <c r="GVS261" s="53"/>
      <c r="GVT261" s="53"/>
      <c r="GVU261" s="53"/>
      <c r="GVV261" s="53"/>
      <c r="GVW261" s="53"/>
      <c r="GVX261" s="53"/>
      <c r="GVY261" s="53"/>
      <c r="GVZ261" s="53"/>
      <c r="GWA261" s="53"/>
      <c r="GWB261" s="53"/>
      <c r="GWC261" s="53"/>
      <c r="GWD261" s="53"/>
      <c r="GWE261" s="53"/>
      <c r="GWF261" s="53"/>
      <c r="GWG261" s="53"/>
      <c r="GWH261" s="53"/>
      <c r="GWI261" s="53"/>
      <c r="GWJ261" s="53"/>
      <c r="GWK261" s="53"/>
      <c r="GWL261" s="53"/>
      <c r="GWM261" s="53"/>
      <c r="GWN261" s="53"/>
      <c r="GWO261" s="53"/>
      <c r="GWP261" s="53"/>
      <c r="GWQ261" s="53"/>
      <c r="GWR261" s="53"/>
      <c r="GWS261" s="53"/>
      <c r="GWT261" s="53"/>
      <c r="GWU261" s="53"/>
      <c r="GWV261" s="53"/>
      <c r="GWW261" s="53"/>
      <c r="GWX261" s="53"/>
      <c r="GWY261" s="53"/>
      <c r="GWZ261" s="53"/>
      <c r="GXA261" s="53"/>
      <c r="GXB261" s="53"/>
      <c r="GXC261" s="53"/>
      <c r="GXD261" s="53"/>
      <c r="GXE261" s="53"/>
      <c r="GXF261" s="53"/>
      <c r="GXG261" s="53"/>
      <c r="GXH261" s="53"/>
      <c r="GXI261" s="53"/>
      <c r="GXJ261" s="53"/>
      <c r="GXK261" s="53"/>
      <c r="GXL261" s="53"/>
      <c r="GXM261" s="53"/>
      <c r="GXN261" s="53"/>
      <c r="GXO261" s="53"/>
      <c r="GXP261" s="53"/>
      <c r="GXQ261" s="53"/>
      <c r="GXR261" s="53"/>
      <c r="GXS261" s="53"/>
      <c r="GXT261" s="53"/>
      <c r="GXU261" s="53"/>
      <c r="GXV261" s="53"/>
      <c r="GXW261" s="53"/>
      <c r="GXX261" s="53"/>
      <c r="GXY261" s="53"/>
      <c r="GXZ261" s="53"/>
      <c r="GYA261" s="53"/>
      <c r="GYB261" s="53"/>
      <c r="GYC261" s="53"/>
      <c r="GYD261" s="53"/>
      <c r="GYE261" s="53"/>
      <c r="GYF261" s="53"/>
      <c r="GYG261" s="53"/>
      <c r="GYH261" s="53"/>
      <c r="GYI261" s="53"/>
      <c r="GYJ261" s="53"/>
      <c r="GYK261" s="53"/>
      <c r="GYL261" s="53"/>
      <c r="GYM261" s="53"/>
      <c r="GYN261" s="53"/>
      <c r="GYO261" s="53"/>
      <c r="GYP261" s="53"/>
      <c r="GYQ261" s="53"/>
      <c r="GYR261" s="53"/>
      <c r="GYS261" s="53"/>
      <c r="GYT261" s="53"/>
      <c r="GYU261" s="53"/>
      <c r="GYV261" s="53"/>
      <c r="GYW261" s="53"/>
      <c r="GYX261" s="53"/>
      <c r="GYY261" s="53"/>
      <c r="GYZ261" s="53"/>
      <c r="GZA261" s="53"/>
      <c r="GZB261" s="53"/>
      <c r="GZC261" s="53"/>
      <c r="GZD261" s="53"/>
      <c r="GZE261" s="53"/>
      <c r="GZF261" s="53"/>
      <c r="GZG261" s="53"/>
      <c r="GZH261" s="53"/>
      <c r="GZI261" s="53"/>
      <c r="GZJ261" s="53"/>
      <c r="GZK261" s="53"/>
      <c r="GZL261" s="53"/>
      <c r="GZM261" s="53"/>
      <c r="GZN261" s="53"/>
      <c r="GZO261" s="53"/>
      <c r="GZP261" s="53"/>
      <c r="GZQ261" s="53"/>
      <c r="GZR261" s="53"/>
      <c r="GZS261" s="53"/>
      <c r="GZT261" s="53"/>
      <c r="GZU261" s="53"/>
      <c r="GZV261" s="53"/>
      <c r="GZW261" s="53"/>
      <c r="GZX261" s="53"/>
      <c r="GZY261" s="53"/>
      <c r="GZZ261" s="53"/>
      <c r="HAA261" s="53"/>
      <c r="HAB261" s="53"/>
      <c r="HAC261" s="53"/>
      <c r="HAD261" s="53"/>
      <c r="HAE261" s="53"/>
      <c r="HAF261" s="53"/>
      <c r="HAG261" s="53"/>
      <c r="HAH261" s="53"/>
      <c r="HAI261" s="53"/>
      <c r="HAJ261" s="53"/>
      <c r="HAK261" s="53"/>
      <c r="HAL261" s="53"/>
      <c r="HAM261" s="53"/>
      <c r="HAN261" s="53"/>
      <c r="HAO261" s="53"/>
      <c r="HAP261" s="53"/>
      <c r="HAQ261" s="53"/>
      <c r="HAR261" s="53"/>
      <c r="HAS261" s="53"/>
      <c r="HAT261" s="53"/>
      <c r="HAU261" s="53"/>
      <c r="HAV261" s="53"/>
      <c r="HAW261" s="53"/>
      <c r="HAX261" s="53"/>
      <c r="HAY261" s="53"/>
      <c r="HAZ261" s="53"/>
      <c r="HBA261" s="53"/>
      <c r="HBB261" s="53"/>
      <c r="HBC261" s="53"/>
      <c r="HBD261" s="53"/>
      <c r="HBE261" s="53"/>
      <c r="HBF261" s="53"/>
      <c r="HBG261" s="53"/>
      <c r="HBH261" s="53"/>
      <c r="HBI261" s="53"/>
      <c r="HBJ261" s="53"/>
      <c r="HBK261" s="53"/>
      <c r="HBL261" s="53"/>
      <c r="HBM261" s="53"/>
      <c r="HBN261" s="53"/>
      <c r="HBO261" s="53"/>
      <c r="HBP261" s="53"/>
      <c r="HBQ261" s="53"/>
      <c r="HBR261" s="53"/>
      <c r="HBS261" s="53"/>
      <c r="HBT261" s="53"/>
      <c r="HBU261" s="53"/>
      <c r="HBV261" s="53"/>
      <c r="HBW261" s="53"/>
      <c r="HBX261" s="53"/>
      <c r="HBY261" s="53"/>
      <c r="HBZ261" s="53"/>
      <c r="HCA261" s="53"/>
      <c r="HCB261" s="53"/>
      <c r="HCC261" s="53"/>
      <c r="HCD261" s="53"/>
      <c r="HCE261" s="53"/>
      <c r="HCF261" s="53"/>
      <c r="HCG261" s="53"/>
      <c r="HCH261" s="53"/>
      <c r="HCI261" s="53"/>
      <c r="HCJ261" s="53"/>
      <c r="HCK261" s="53"/>
      <c r="HCL261" s="53"/>
      <c r="HCM261" s="53"/>
      <c r="HCN261" s="53"/>
      <c r="HCO261" s="53"/>
      <c r="HCP261" s="53"/>
      <c r="HCQ261" s="53"/>
      <c r="HCR261" s="53"/>
      <c r="HCS261" s="53"/>
      <c r="HCT261" s="53"/>
      <c r="HCU261" s="53"/>
      <c r="HCV261" s="53"/>
      <c r="HCW261" s="53"/>
      <c r="HCX261" s="53"/>
      <c r="HCY261" s="53"/>
      <c r="HCZ261" s="53"/>
      <c r="HDA261" s="53"/>
      <c r="HDB261" s="53"/>
      <c r="HDC261" s="53"/>
      <c r="HDD261" s="53"/>
      <c r="HDE261" s="53"/>
      <c r="HDF261" s="53"/>
      <c r="HDG261" s="53"/>
      <c r="HDH261" s="53"/>
      <c r="HDI261" s="53"/>
      <c r="HDJ261" s="53"/>
      <c r="HDK261" s="53"/>
      <c r="HDL261" s="53"/>
      <c r="HDM261" s="53"/>
      <c r="HDN261" s="53"/>
      <c r="HDO261" s="53"/>
      <c r="HDP261" s="53"/>
      <c r="HDQ261" s="53"/>
      <c r="HDR261" s="53"/>
      <c r="HDS261" s="53"/>
      <c r="HDT261" s="53"/>
      <c r="HDU261" s="53"/>
      <c r="HDV261" s="53"/>
      <c r="HDW261" s="53"/>
      <c r="HDX261" s="53"/>
      <c r="HDY261" s="53"/>
      <c r="HDZ261" s="53"/>
      <c r="HEA261" s="53"/>
      <c r="HEB261" s="53"/>
      <c r="HEC261" s="53"/>
      <c r="HED261" s="53"/>
      <c r="HEE261" s="53"/>
      <c r="HEF261" s="53"/>
      <c r="HEG261" s="53"/>
      <c r="HEH261" s="53"/>
      <c r="HEI261" s="53"/>
      <c r="HEJ261" s="53"/>
      <c r="HEK261" s="53"/>
      <c r="HEL261" s="53"/>
      <c r="HEM261" s="53"/>
      <c r="HEN261" s="53"/>
      <c r="HEO261" s="53"/>
      <c r="HEP261" s="53"/>
      <c r="HEQ261" s="53"/>
      <c r="HER261" s="53"/>
      <c r="HES261" s="53"/>
      <c r="HET261" s="53"/>
      <c r="HEU261" s="53"/>
      <c r="HEV261" s="53"/>
      <c r="HEW261" s="53"/>
      <c r="HEX261" s="53"/>
      <c r="HEY261" s="53"/>
      <c r="HEZ261" s="53"/>
      <c r="HFA261" s="53"/>
      <c r="HFB261" s="53"/>
      <c r="HFC261" s="53"/>
      <c r="HFD261" s="53"/>
      <c r="HFE261" s="53"/>
      <c r="HFF261" s="53"/>
      <c r="HFG261" s="53"/>
      <c r="HFH261" s="53"/>
      <c r="HFI261" s="53"/>
      <c r="HFJ261" s="53"/>
      <c r="HFK261" s="53"/>
      <c r="HFL261" s="53"/>
      <c r="HFM261" s="53"/>
      <c r="HFN261" s="53"/>
      <c r="HFO261" s="53"/>
      <c r="HFP261" s="53"/>
      <c r="HFQ261" s="53"/>
      <c r="HFR261" s="53"/>
      <c r="HFS261" s="53"/>
      <c r="HFT261" s="53"/>
      <c r="HFU261" s="53"/>
      <c r="HFV261" s="53"/>
      <c r="HFW261" s="53"/>
      <c r="HFX261" s="53"/>
      <c r="HFY261" s="53"/>
      <c r="HFZ261" s="53"/>
      <c r="HGA261" s="53"/>
      <c r="HGB261" s="53"/>
      <c r="HGC261" s="53"/>
      <c r="HGD261" s="53"/>
      <c r="HGE261" s="53"/>
      <c r="HGF261" s="53"/>
      <c r="HGG261" s="53"/>
      <c r="HGH261" s="53"/>
      <c r="HGI261" s="53"/>
      <c r="HGJ261" s="53"/>
      <c r="HGK261" s="53"/>
      <c r="HGL261" s="53"/>
      <c r="HGM261" s="53"/>
      <c r="HGN261" s="53"/>
      <c r="HGO261" s="53"/>
      <c r="HGP261" s="53"/>
      <c r="HGQ261" s="53"/>
      <c r="HGR261" s="53"/>
      <c r="HGS261" s="53"/>
      <c r="HGT261" s="53"/>
      <c r="HGU261" s="53"/>
      <c r="HGV261" s="53"/>
      <c r="HGW261" s="53"/>
      <c r="HGX261" s="53"/>
      <c r="HGY261" s="53"/>
      <c r="HGZ261" s="53"/>
      <c r="HHA261" s="53"/>
      <c r="HHB261" s="53"/>
      <c r="HHC261" s="53"/>
      <c r="HHD261" s="53"/>
      <c r="HHE261" s="53"/>
      <c r="HHF261" s="53"/>
      <c r="HHG261" s="53"/>
      <c r="HHH261" s="53"/>
      <c r="HHI261" s="53"/>
      <c r="HHJ261" s="53"/>
      <c r="HHK261" s="53"/>
      <c r="HHL261" s="53"/>
      <c r="HHM261" s="53"/>
      <c r="HHN261" s="53"/>
      <c r="HHO261" s="53"/>
      <c r="HHP261" s="53"/>
      <c r="HHQ261" s="53"/>
      <c r="HHR261" s="53"/>
      <c r="HHS261" s="53"/>
      <c r="HHT261" s="53"/>
      <c r="HHU261" s="53"/>
      <c r="HHV261" s="53"/>
      <c r="HHW261" s="53"/>
      <c r="HHX261" s="53"/>
      <c r="HHY261" s="53"/>
      <c r="HHZ261" s="53"/>
      <c r="HIA261" s="53"/>
      <c r="HIB261" s="53"/>
      <c r="HIC261" s="53"/>
      <c r="HID261" s="53"/>
      <c r="HIE261" s="53"/>
      <c r="HIF261" s="53"/>
      <c r="HIG261" s="53"/>
      <c r="HIH261" s="53"/>
      <c r="HII261" s="53"/>
      <c r="HIJ261" s="53"/>
      <c r="HIK261" s="53"/>
      <c r="HIL261" s="53"/>
      <c r="HIM261" s="53"/>
      <c r="HIN261" s="53"/>
      <c r="HIO261" s="53"/>
      <c r="HIP261" s="53"/>
      <c r="HIQ261" s="53"/>
      <c r="HIR261" s="53"/>
      <c r="HIS261" s="53"/>
      <c r="HIT261" s="53"/>
      <c r="HIU261" s="53"/>
      <c r="HIV261" s="53"/>
      <c r="HIW261" s="53"/>
      <c r="HIX261" s="53"/>
      <c r="HIY261" s="53"/>
      <c r="HIZ261" s="53"/>
      <c r="HJA261" s="53"/>
      <c r="HJB261" s="53"/>
      <c r="HJC261" s="53"/>
      <c r="HJD261" s="53"/>
      <c r="HJE261" s="53"/>
      <c r="HJF261" s="53"/>
      <c r="HJG261" s="53"/>
      <c r="HJH261" s="53"/>
      <c r="HJI261" s="53"/>
      <c r="HJJ261" s="53"/>
      <c r="HJK261" s="53"/>
      <c r="HJL261" s="53"/>
      <c r="HJM261" s="53"/>
      <c r="HJN261" s="53"/>
      <c r="HJO261" s="53"/>
      <c r="HJP261" s="53"/>
      <c r="HJQ261" s="53"/>
      <c r="HJR261" s="53"/>
      <c r="HJS261" s="53"/>
      <c r="HJT261" s="53"/>
      <c r="HJU261" s="53"/>
      <c r="HJV261" s="53"/>
      <c r="HJW261" s="53"/>
      <c r="HJX261" s="53"/>
      <c r="HJY261" s="53"/>
      <c r="HJZ261" s="53"/>
      <c r="HKA261" s="53"/>
      <c r="HKB261" s="53"/>
      <c r="HKC261" s="53"/>
      <c r="HKD261" s="53"/>
      <c r="HKE261" s="53"/>
      <c r="HKF261" s="53"/>
      <c r="HKG261" s="53"/>
      <c r="HKH261" s="53"/>
      <c r="HKI261" s="53"/>
      <c r="HKJ261" s="53"/>
      <c r="HKK261" s="53"/>
      <c r="HKL261" s="53"/>
      <c r="HKM261" s="53"/>
      <c r="HKN261" s="53"/>
      <c r="HKO261" s="53"/>
      <c r="HKP261" s="53"/>
      <c r="HKQ261" s="53"/>
      <c r="HKR261" s="53"/>
      <c r="HKS261" s="53"/>
      <c r="HKT261" s="53"/>
      <c r="HKU261" s="53"/>
      <c r="HKV261" s="53"/>
      <c r="HKW261" s="53"/>
      <c r="HKX261" s="53"/>
      <c r="HKY261" s="53"/>
      <c r="HKZ261" s="53"/>
      <c r="HLA261" s="53"/>
      <c r="HLB261" s="53"/>
      <c r="HLC261" s="53"/>
      <c r="HLD261" s="53"/>
      <c r="HLE261" s="53"/>
      <c r="HLF261" s="53"/>
      <c r="HLG261" s="53"/>
      <c r="HLH261" s="53"/>
      <c r="HLI261" s="53"/>
      <c r="HLJ261" s="53"/>
      <c r="HLK261" s="53"/>
      <c r="HLL261" s="53"/>
      <c r="HLM261" s="53"/>
      <c r="HLN261" s="53"/>
      <c r="HLO261" s="53"/>
      <c r="HLP261" s="53"/>
      <c r="HLQ261" s="53"/>
      <c r="HLR261" s="53"/>
      <c r="HLS261" s="53"/>
      <c r="HLT261" s="53"/>
      <c r="HLU261" s="53"/>
      <c r="HLV261" s="53"/>
      <c r="HLW261" s="53"/>
      <c r="HLX261" s="53"/>
      <c r="HLY261" s="53"/>
      <c r="HLZ261" s="53"/>
      <c r="HMA261" s="53"/>
      <c r="HMB261" s="53"/>
      <c r="HMC261" s="53"/>
      <c r="HMD261" s="53"/>
      <c r="HME261" s="53"/>
      <c r="HMF261" s="53"/>
      <c r="HMG261" s="53"/>
      <c r="HMH261" s="53"/>
      <c r="HMI261" s="53"/>
      <c r="HMJ261" s="53"/>
      <c r="HMK261" s="53"/>
      <c r="HML261" s="53"/>
      <c r="HMM261" s="53"/>
      <c r="HMN261" s="53"/>
      <c r="HMO261" s="53"/>
      <c r="HMP261" s="53"/>
      <c r="HMQ261" s="53"/>
      <c r="HMR261" s="53"/>
      <c r="HMS261" s="53"/>
      <c r="HMT261" s="53"/>
      <c r="HMU261" s="53"/>
      <c r="HMV261" s="53"/>
      <c r="HMW261" s="53"/>
      <c r="HMX261" s="53"/>
      <c r="HMY261" s="53"/>
      <c r="HMZ261" s="53"/>
      <c r="HNA261" s="53"/>
      <c r="HNB261" s="53"/>
      <c r="HNC261" s="53"/>
      <c r="HND261" s="53"/>
      <c r="HNE261" s="53"/>
      <c r="HNF261" s="53"/>
      <c r="HNG261" s="53"/>
      <c r="HNH261" s="53"/>
      <c r="HNI261" s="53"/>
      <c r="HNJ261" s="53"/>
      <c r="HNK261" s="53"/>
      <c r="HNL261" s="53"/>
      <c r="HNM261" s="53"/>
      <c r="HNN261" s="53"/>
      <c r="HNO261" s="53"/>
      <c r="HNP261" s="53"/>
      <c r="HNQ261" s="53"/>
      <c r="HNR261" s="53"/>
      <c r="HNS261" s="53"/>
      <c r="HNT261" s="53"/>
      <c r="HNU261" s="53"/>
      <c r="HNV261" s="53"/>
      <c r="HNW261" s="53"/>
      <c r="HNX261" s="53"/>
      <c r="HNY261" s="53"/>
      <c r="HNZ261" s="53"/>
      <c r="HOA261" s="53"/>
      <c r="HOB261" s="53"/>
      <c r="HOC261" s="53"/>
      <c r="HOD261" s="53"/>
      <c r="HOE261" s="53"/>
      <c r="HOF261" s="53"/>
      <c r="HOG261" s="53"/>
      <c r="HOH261" s="53"/>
      <c r="HOI261" s="53"/>
      <c r="HOJ261" s="53"/>
      <c r="HOK261" s="53"/>
      <c r="HOL261" s="53"/>
      <c r="HOM261" s="53"/>
      <c r="HON261" s="53"/>
      <c r="HOO261" s="53"/>
      <c r="HOP261" s="53"/>
      <c r="HOQ261" s="53"/>
      <c r="HOR261" s="53"/>
      <c r="HOS261" s="53"/>
      <c r="HOT261" s="53"/>
      <c r="HOU261" s="53"/>
      <c r="HOV261" s="53"/>
      <c r="HOW261" s="53"/>
      <c r="HOX261" s="53"/>
      <c r="HOY261" s="53"/>
      <c r="HOZ261" s="53"/>
      <c r="HPA261" s="53"/>
      <c r="HPB261" s="53"/>
      <c r="HPC261" s="53"/>
      <c r="HPD261" s="53"/>
      <c r="HPE261" s="53"/>
      <c r="HPF261" s="53"/>
      <c r="HPG261" s="53"/>
      <c r="HPH261" s="53"/>
      <c r="HPI261" s="53"/>
      <c r="HPJ261" s="53"/>
      <c r="HPK261" s="53"/>
      <c r="HPL261" s="53"/>
      <c r="HPM261" s="53"/>
      <c r="HPN261" s="53"/>
      <c r="HPO261" s="53"/>
      <c r="HPP261" s="53"/>
      <c r="HPQ261" s="53"/>
      <c r="HPR261" s="53"/>
      <c r="HPS261" s="53"/>
      <c r="HPT261" s="53"/>
      <c r="HPU261" s="53"/>
      <c r="HPV261" s="53"/>
      <c r="HPW261" s="53"/>
      <c r="HPX261" s="53"/>
      <c r="HPY261" s="53"/>
      <c r="HPZ261" s="53"/>
      <c r="HQA261" s="53"/>
      <c r="HQB261" s="53"/>
      <c r="HQC261" s="53"/>
      <c r="HQD261" s="53"/>
      <c r="HQE261" s="53"/>
      <c r="HQF261" s="53"/>
      <c r="HQG261" s="53"/>
      <c r="HQH261" s="53"/>
      <c r="HQI261" s="53"/>
      <c r="HQJ261" s="53"/>
      <c r="HQK261" s="53"/>
      <c r="HQL261" s="53"/>
      <c r="HQM261" s="53"/>
      <c r="HQN261" s="53"/>
      <c r="HQO261" s="53"/>
      <c r="HQP261" s="53"/>
      <c r="HQQ261" s="53"/>
      <c r="HQR261" s="53"/>
      <c r="HQS261" s="53"/>
      <c r="HQT261" s="53"/>
      <c r="HQU261" s="53"/>
      <c r="HQV261" s="53"/>
      <c r="HQW261" s="53"/>
      <c r="HQX261" s="53"/>
      <c r="HQY261" s="53"/>
      <c r="HQZ261" s="53"/>
      <c r="HRA261" s="53"/>
      <c r="HRB261" s="53"/>
      <c r="HRC261" s="53"/>
      <c r="HRD261" s="53"/>
      <c r="HRE261" s="53"/>
      <c r="HRF261" s="53"/>
      <c r="HRG261" s="53"/>
      <c r="HRH261" s="53"/>
      <c r="HRI261" s="53"/>
      <c r="HRJ261" s="53"/>
      <c r="HRK261" s="53"/>
      <c r="HRL261" s="53"/>
      <c r="HRM261" s="53"/>
      <c r="HRN261" s="53"/>
      <c r="HRO261" s="53"/>
      <c r="HRP261" s="53"/>
      <c r="HRQ261" s="53"/>
      <c r="HRR261" s="53"/>
      <c r="HRS261" s="53"/>
      <c r="HRT261" s="53"/>
      <c r="HRU261" s="53"/>
      <c r="HRV261" s="53"/>
      <c r="HRW261" s="53"/>
      <c r="HRX261" s="53"/>
      <c r="HRY261" s="53"/>
      <c r="HRZ261" s="53"/>
      <c r="HSA261" s="53"/>
      <c r="HSB261" s="53"/>
      <c r="HSC261" s="53"/>
      <c r="HSD261" s="53"/>
      <c r="HSE261" s="53"/>
      <c r="HSF261" s="53"/>
      <c r="HSG261" s="53"/>
      <c r="HSH261" s="53"/>
      <c r="HSI261" s="53"/>
      <c r="HSJ261" s="53"/>
      <c r="HSK261" s="53"/>
      <c r="HSL261" s="53"/>
      <c r="HSM261" s="53"/>
      <c r="HSN261" s="53"/>
      <c r="HSO261" s="53"/>
      <c r="HSP261" s="53"/>
      <c r="HSQ261" s="53"/>
      <c r="HSR261" s="53"/>
      <c r="HSS261" s="53"/>
      <c r="HST261" s="53"/>
      <c r="HSU261" s="53"/>
      <c r="HSV261" s="53"/>
      <c r="HSW261" s="53"/>
      <c r="HSX261" s="53"/>
      <c r="HSY261" s="53"/>
      <c r="HSZ261" s="53"/>
      <c r="HTA261" s="53"/>
      <c r="HTB261" s="53"/>
      <c r="HTC261" s="53"/>
      <c r="HTD261" s="53"/>
      <c r="HTE261" s="53"/>
      <c r="HTF261" s="53"/>
      <c r="HTG261" s="53"/>
      <c r="HTH261" s="53"/>
      <c r="HTI261" s="53"/>
      <c r="HTJ261" s="53"/>
      <c r="HTK261" s="53"/>
      <c r="HTL261" s="53"/>
      <c r="HTM261" s="53"/>
      <c r="HTN261" s="53"/>
      <c r="HTO261" s="53"/>
      <c r="HTP261" s="53"/>
      <c r="HTQ261" s="53"/>
      <c r="HTR261" s="53"/>
      <c r="HTS261" s="53"/>
      <c r="HTT261" s="53"/>
      <c r="HTU261" s="53"/>
      <c r="HTV261" s="53"/>
      <c r="HTW261" s="53"/>
      <c r="HTX261" s="53"/>
      <c r="HTY261" s="53"/>
      <c r="HTZ261" s="53"/>
      <c r="HUA261" s="53"/>
      <c r="HUB261" s="53"/>
      <c r="HUC261" s="53"/>
      <c r="HUD261" s="53"/>
      <c r="HUE261" s="53"/>
      <c r="HUF261" s="53"/>
      <c r="HUG261" s="53"/>
      <c r="HUH261" s="53"/>
      <c r="HUI261" s="53"/>
      <c r="HUJ261" s="53"/>
      <c r="HUK261" s="53"/>
      <c r="HUL261" s="53"/>
      <c r="HUM261" s="53"/>
      <c r="HUN261" s="53"/>
      <c r="HUO261" s="53"/>
      <c r="HUP261" s="53"/>
      <c r="HUQ261" s="53"/>
      <c r="HUR261" s="53"/>
      <c r="HUS261" s="53"/>
      <c r="HUT261" s="53"/>
      <c r="HUU261" s="53"/>
      <c r="HUV261" s="53"/>
      <c r="HUW261" s="53"/>
      <c r="HUX261" s="53"/>
      <c r="HUY261" s="53"/>
      <c r="HUZ261" s="53"/>
      <c r="HVA261" s="53"/>
      <c r="HVB261" s="53"/>
      <c r="HVC261" s="53"/>
      <c r="HVD261" s="53"/>
      <c r="HVE261" s="53"/>
      <c r="HVF261" s="53"/>
      <c r="HVG261" s="53"/>
      <c r="HVH261" s="53"/>
      <c r="HVI261" s="53"/>
      <c r="HVJ261" s="53"/>
      <c r="HVK261" s="53"/>
      <c r="HVL261" s="53"/>
      <c r="HVM261" s="53"/>
      <c r="HVN261" s="53"/>
      <c r="HVO261" s="53"/>
      <c r="HVP261" s="53"/>
      <c r="HVQ261" s="53"/>
      <c r="HVR261" s="53"/>
      <c r="HVS261" s="53"/>
      <c r="HVT261" s="53"/>
      <c r="HVU261" s="53"/>
      <c r="HVV261" s="53"/>
      <c r="HVW261" s="53"/>
      <c r="HVX261" s="53"/>
      <c r="HVY261" s="53"/>
      <c r="HVZ261" s="53"/>
      <c r="HWA261" s="53"/>
      <c r="HWB261" s="53"/>
      <c r="HWC261" s="53"/>
      <c r="HWD261" s="53"/>
      <c r="HWE261" s="53"/>
      <c r="HWF261" s="53"/>
      <c r="HWG261" s="53"/>
      <c r="HWH261" s="53"/>
      <c r="HWI261" s="53"/>
      <c r="HWJ261" s="53"/>
      <c r="HWK261" s="53"/>
      <c r="HWL261" s="53"/>
      <c r="HWM261" s="53"/>
      <c r="HWN261" s="53"/>
      <c r="HWO261" s="53"/>
      <c r="HWP261" s="53"/>
      <c r="HWQ261" s="53"/>
      <c r="HWR261" s="53"/>
      <c r="HWS261" s="53"/>
      <c r="HWT261" s="53"/>
      <c r="HWU261" s="53"/>
      <c r="HWV261" s="53"/>
      <c r="HWW261" s="53"/>
      <c r="HWX261" s="53"/>
      <c r="HWY261" s="53"/>
      <c r="HWZ261" s="53"/>
      <c r="HXA261" s="53"/>
      <c r="HXB261" s="53"/>
      <c r="HXC261" s="53"/>
      <c r="HXD261" s="53"/>
      <c r="HXE261" s="53"/>
      <c r="HXF261" s="53"/>
      <c r="HXG261" s="53"/>
      <c r="HXH261" s="53"/>
      <c r="HXI261" s="53"/>
      <c r="HXJ261" s="53"/>
      <c r="HXK261" s="53"/>
      <c r="HXL261" s="53"/>
      <c r="HXM261" s="53"/>
      <c r="HXN261" s="53"/>
      <c r="HXO261" s="53"/>
      <c r="HXP261" s="53"/>
      <c r="HXQ261" s="53"/>
      <c r="HXR261" s="53"/>
      <c r="HXS261" s="53"/>
      <c r="HXT261" s="53"/>
      <c r="HXU261" s="53"/>
      <c r="HXV261" s="53"/>
      <c r="HXW261" s="53"/>
      <c r="HXX261" s="53"/>
      <c r="HXY261" s="53"/>
      <c r="HXZ261" s="53"/>
      <c r="HYA261" s="53"/>
      <c r="HYB261" s="53"/>
      <c r="HYC261" s="53"/>
      <c r="HYD261" s="53"/>
      <c r="HYE261" s="53"/>
      <c r="HYF261" s="53"/>
      <c r="HYG261" s="53"/>
      <c r="HYH261" s="53"/>
      <c r="HYI261" s="53"/>
      <c r="HYJ261" s="53"/>
      <c r="HYK261" s="53"/>
      <c r="HYL261" s="53"/>
      <c r="HYM261" s="53"/>
      <c r="HYN261" s="53"/>
      <c r="HYO261" s="53"/>
      <c r="HYP261" s="53"/>
      <c r="HYQ261" s="53"/>
      <c r="HYR261" s="53"/>
      <c r="HYS261" s="53"/>
      <c r="HYT261" s="53"/>
      <c r="HYU261" s="53"/>
      <c r="HYV261" s="53"/>
      <c r="HYW261" s="53"/>
      <c r="HYX261" s="53"/>
      <c r="HYY261" s="53"/>
      <c r="HYZ261" s="53"/>
      <c r="HZA261" s="53"/>
      <c r="HZB261" s="53"/>
      <c r="HZC261" s="53"/>
      <c r="HZD261" s="53"/>
      <c r="HZE261" s="53"/>
      <c r="HZF261" s="53"/>
      <c r="HZG261" s="53"/>
      <c r="HZH261" s="53"/>
      <c r="HZI261" s="53"/>
      <c r="HZJ261" s="53"/>
      <c r="HZK261" s="53"/>
      <c r="HZL261" s="53"/>
      <c r="HZM261" s="53"/>
      <c r="HZN261" s="53"/>
      <c r="HZO261" s="53"/>
      <c r="HZP261" s="53"/>
      <c r="HZQ261" s="53"/>
      <c r="HZR261" s="53"/>
      <c r="HZS261" s="53"/>
      <c r="HZT261" s="53"/>
      <c r="HZU261" s="53"/>
      <c r="HZV261" s="53"/>
      <c r="HZW261" s="53"/>
      <c r="HZX261" s="53"/>
      <c r="HZY261" s="53"/>
      <c r="HZZ261" s="53"/>
      <c r="IAA261" s="53"/>
      <c r="IAB261" s="53"/>
      <c r="IAC261" s="53"/>
      <c r="IAD261" s="53"/>
      <c r="IAE261" s="53"/>
      <c r="IAF261" s="53"/>
      <c r="IAG261" s="53"/>
      <c r="IAH261" s="53"/>
      <c r="IAI261" s="53"/>
      <c r="IAJ261" s="53"/>
      <c r="IAK261" s="53"/>
      <c r="IAL261" s="53"/>
      <c r="IAM261" s="53"/>
      <c r="IAN261" s="53"/>
      <c r="IAO261" s="53"/>
      <c r="IAP261" s="53"/>
      <c r="IAQ261" s="53"/>
      <c r="IAR261" s="53"/>
      <c r="IAS261" s="53"/>
      <c r="IAT261" s="53"/>
      <c r="IAU261" s="53"/>
      <c r="IAV261" s="53"/>
      <c r="IAW261" s="53"/>
      <c r="IAX261" s="53"/>
      <c r="IAY261" s="53"/>
      <c r="IAZ261" s="53"/>
      <c r="IBA261" s="53"/>
      <c r="IBB261" s="53"/>
      <c r="IBC261" s="53"/>
      <c r="IBD261" s="53"/>
      <c r="IBE261" s="53"/>
      <c r="IBF261" s="53"/>
      <c r="IBG261" s="53"/>
      <c r="IBH261" s="53"/>
      <c r="IBI261" s="53"/>
      <c r="IBJ261" s="53"/>
      <c r="IBK261" s="53"/>
      <c r="IBL261" s="53"/>
      <c r="IBM261" s="53"/>
      <c r="IBN261" s="53"/>
      <c r="IBO261" s="53"/>
      <c r="IBP261" s="53"/>
      <c r="IBQ261" s="53"/>
      <c r="IBR261" s="53"/>
      <c r="IBS261" s="53"/>
      <c r="IBT261" s="53"/>
      <c r="IBU261" s="53"/>
      <c r="IBV261" s="53"/>
      <c r="IBW261" s="53"/>
      <c r="IBX261" s="53"/>
      <c r="IBY261" s="53"/>
      <c r="IBZ261" s="53"/>
      <c r="ICA261" s="53"/>
      <c r="ICB261" s="53"/>
      <c r="ICC261" s="53"/>
      <c r="ICD261" s="53"/>
      <c r="ICE261" s="53"/>
      <c r="ICF261" s="53"/>
      <c r="ICG261" s="53"/>
      <c r="ICH261" s="53"/>
      <c r="ICI261" s="53"/>
      <c r="ICJ261" s="53"/>
      <c r="ICK261" s="53"/>
      <c r="ICL261" s="53"/>
      <c r="ICM261" s="53"/>
      <c r="ICN261" s="53"/>
      <c r="ICO261" s="53"/>
      <c r="ICP261" s="53"/>
      <c r="ICQ261" s="53"/>
      <c r="ICR261" s="53"/>
      <c r="ICS261" s="53"/>
      <c r="ICT261" s="53"/>
      <c r="ICU261" s="53"/>
      <c r="ICV261" s="53"/>
      <c r="ICW261" s="53"/>
      <c r="ICX261" s="53"/>
      <c r="ICY261" s="53"/>
      <c r="ICZ261" s="53"/>
      <c r="IDA261" s="53"/>
      <c r="IDB261" s="53"/>
      <c r="IDC261" s="53"/>
      <c r="IDD261" s="53"/>
      <c r="IDE261" s="53"/>
      <c r="IDF261" s="53"/>
      <c r="IDG261" s="53"/>
      <c r="IDH261" s="53"/>
      <c r="IDI261" s="53"/>
      <c r="IDJ261" s="53"/>
      <c r="IDK261" s="53"/>
      <c r="IDL261" s="53"/>
      <c r="IDM261" s="53"/>
      <c r="IDN261" s="53"/>
      <c r="IDO261" s="53"/>
      <c r="IDP261" s="53"/>
      <c r="IDQ261" s="53"/>
      <c r="IDR261" s="53"/>
      <c r="IDS261" s="53"/>
      <c r="IDT261" s="53"/>
      <c r="IDU261" s="53"/>
      <c r="IDV261" s="53"/>
      <c r="IDW261" s="53"/>
      <c r="IDX261" s="53"/>
      <c r="IDY261" s="53"/>
      <c r="IDZ261" s="53"/>
      <c r="IEA261" s="53"/>
      <c r="IEB261" s="53"/>
      <c r="IEC261" s="53"/>
      <c r="IED261" s="53"/>
      <c r="IEE261" s="53"/>
      <c r="IEF261" s="53"/>
      <c r="IEG261" s="53"/>
      <c r="IEH261" s="53"/>
      <c r="IEI261" s="53"/>
      <c r="IEJ261" s="53"/>
      <c r="IEK261" s="53"/>
      <c r="IEL261" s="53"/>
      <c r="IEM261" s="53"/>
      <c r="IEN261" s="53"/>
      <c r="IEO261" s="53"/>
      <c r="IEP261" s="53"/>
      <c r="IEQ261" s="53"/>
      <c r="IER261" s="53"/>
      <c r="IES261" s="53"/>
      <c r="IET261" s="53"/>
      <c r="IEU261" s="53"/>
      <c r="IEV261" s="53"/>
      <c r="IEW261" s="53"/>
      <c r="IEX261" s="53"/>
      <c r="IEY261" s="53"/>
      <c r="IEZ261" s="53"/>
      <c r="IFA261" s="53"/>
      <c r="IFB261" s="53"/>
      <c r="IFC261" s="53"/>
      <c r="IFD261" s="53"/>
      <c r="IFE261" s="53"/>
      <c r="IFF261" s="53"/>
      <c r="IFG261" s="53"/>
      <c r="IFH261" s="53"/>
      <c r="IFI261" s="53"/>
      <c r="IFJ261" s="53"/>
      <c r="IFK261" s="53"/>
      <c r="IFL261" s="53"/>
      <c r="IFM261" s="53"/>
      <c r="IFN261" s="53"/>
      <c r="IFO261" s="53"/>
      <c r="IFP261" s="53"/>
      <c r="IFQ261" s="53"/>
      <c r="IFR261" s="53"/>
      <c r="IFS261" s="53"/>
      <c r="IFT261" s="53"/>
      <c r="IFU261" s="53"/>
      <c r="IFV261" s="53"/>
      <c r="IFW261" s="53"/>
      <c r="IFX261" s="53"/>
      <c r="IFY261" s="53"/>
      <c r="IFZ261" s="53"/>
      <c r="IGA261" s="53"/>
      <c r="IGB261" s="53"/>
      <c r="IGC261" s="53"/>
      <c r="IGD261" s="53"/>
      <c r="IGE261" s="53"/>
      <c r="IGF261" s="53"/>
      <c r="IGG261" s="53"/>
      <c r="IGH261" s="53"/>
      <c r="IGI261" s="53"/>
      <c r="IGJ261" s="53"/>
      <c r="IGK261" s="53"/>
      <c r="IGL261" s="53"/>
      <c r="IGM261" s="53"/>
      <c r="IGN261" s="53"/>
      <c r="IGO261" s="53"/>
      <c r="IGP261" s="53"/>
      <c r="IGQ261" s="53"/>
      <c r="IGR261" s="53"/>
      <c r="IGS261" s="53"/>
      <c r="IGT261" s="53"/>
      <c r="IGU261" s="53"/>
      <c r="IGV261" s="53"/>
      <c r="IGW261" s="53"/>
      <c r="IGX261" s="53"/>
      <c r="IGY261" s="53"/>
      <c r="IGZ261" s="53"/>
      <c r="IHA261" s="53"/>
      <c r="IHB261" s="53"/>
      <c r="IHC261" s="53"/>
      <c r="IHD261" s="53"/>
      <c r="IHE261" s="53"/>
      <c r="IHF261" s="53"/>
      <c r="IHG261" s="53"/>
      <c r="IHH261" s="53"/>
      <c r="IHI261" s="53"/>
      <c r="IHJ261" s="53"/>
      <c r="IHK261" s="53"/>
      <c r="IHL261" s="53"/>
      <c r="IHM261" s="53"/>
      <c r="IHN261" s="53"/>
      <c r="IHO261" s="53"/>
      <c r="IHP261" s="53"/>
      <c r="IHQ261" s="53"/>
      <c r="IHR261" s="53"/>
      <c r="IHS261" s="53"/>
      <c r="IHT261" s="53"/>
      <c r="IHU261" s="53"/>
      <c r="IHV261" s="53"/>
      <c r="IHW261" s="53"/>
      <c r="IHX261" s="53"/>
      <c r="IHY261" s="53"/>
      <c r="IHZ261" s="53"/>
      <c r="IIA261" s="53"/>
      <c r="IIB261" s="53"/>
      <c r="IIC261" s="53"/>
      <c r="IID261" s="53"/>
      <c r="IIE261" s="53"/>
      <c r="IIF261" s="53"/>
      <c r="IIG261" s="53"/>
      <c r="IIH261" s="53"/>
      <c r="III261" s="53"/>
      <c r="IIJ261" s="53"/>
      <c r="IIK261" s="53"/>
      <c r="IIL261" s="53"/>
      <c r="IIM261" s="53"/>
      <c r="IIN261" s="53"/>
      <c r="IIO261" s="53"/>
      <c r="IIP261" s="53"/>
      <c r="IIQ261" s="53"/>
      <c r="IIR261" s="53"/>
      <c r="IIS261" s="53"/>
      <c r="IIT261" s="53"/>
      <c r="IIU261" s="53"/>
      <c r="IIV261" s="53"/>
      <c r="IIW261" s="53"/>
      <c r="IIX261" s="53"/>
      <c r="IIY261" s="53"/>
      <c r="IIZ261" s="53"/>
      <c r="IJA261" s="53"/>
      <c r="IJB261" s="53"/>
      <c r="IJC261" s="53"/>
      <c r="IJD261" s="53"/>
      <c r="IJE261" s="53"/>
      <c r="IJF261" s="53"/>
      <c r="IJG261" s="53"/>
      <c r="IJH261" s="53"/>
      <c r="IJI261" s="53"/>
      <c r="IJJ261" s="53"/>
      <c r="IJK261" s="53"/>
      <c r="IJL261" s="53"/>
      <c r="IJM261" s="53"/>
      <c r="IJN261" s="53"/>
      <c r="IJO261" s="53"/>
      <c r="IJP261" s="53"/>
      <c r="IJQ261" s="53"/>
      <c r="IJR261" s="53"/>
      <c r="IJS261" s="53"/>
      <c r="IJT261" s="53"/>
      <c r="IJU261" s="53"/>
      <c r="IJV261" s="53"/>
      <c r="IJW261" s="53"/>
      <c r="IJX261" s="53"/>
      <c r="IJY261" s="53"/>
      <c r="IJZ261" s="53"/>
      <c r="IKA261" s="53"/>
      <c r="IKB261" s="53"/>
      <c r="IKC261" s="53"/>
      <c r="IKD261" s="53"/>
      <c r="IKE261" s="53"/>
      <c r="IKF261" s="53"/>
      <c r="IKG261" s="53"/>
      <c r="IKH261" s="53"/>
      <c r="IKI261" s="53"/>
      <c r="IKJ261" s="53"/>
      <c r="IKK261" s="53"/>
      <c r="IKL261" s="53"/>
      <c r="IKM261" s="53"/>
      <c r="IKN261" s="53"/>
      <c r="IKO261" s="53"/>
      <c r="IKP261" s="53"/>
      <c r="IKQ261" s="53"/>
      <c r="IKR261" s="53"/>
      <c r="IKS261" s="53"/>
      <c r="IKT261" s="53"/>
      <c r="IKU261" s="53"/>
      <c r="IKV261" s="53"/>
      <c r="IKW261" s="53"/>
      <c r="IKX261" s="53"/>
      <c r="IKY261" s="53"/>
      <c r="IKZ261" s="53"/>
      <c r="ILA261" s="53"/>
      <c r="ILB261" s="53"/>
      <c r="ILC261" s="53"/>
      <c r="ILD261" s="53"/>
      <c r="ILE261" s="53"/>
      <c r="ILF261" s="53"/>
      <c r="ILG261" s="53"/>
      <c r="ILH261" s="53"/>
      <c r="ILI261" s="53"/>
      <c r="ILJ261" s="53"/>
      <c r="ILK261" s="53"/>
      <c r="ILL261" s="53"/>
      <c r="ILM261" s="53"/>
      <c r="ILN261" s="53"/>
      <c r="ILO261" s="53"/>
      <c r="ILP261" s="53"/>
      <c r="ILQ261" s="53"/>
      <c r="ILR261" s="53"/>
      <c r="ILS261" s="53"/>
      <c r="ILT261" s="53"/>
      <c r="ILU261" s="53"/>
      <c r="ILV261" s="53"/>
      <c r="ILW261" s="53"/>
      <c r="ILX261" s="53"/>
      <c r="ILY261" s="53"/>
      <c r="ILZ261" s="53"/>
      <c r="IMA261" s="53"/>
      <c r="IMB261" s="53"/>
      <c r="IMC261" s="53"/>
      <c r="IMD261" s="53"/>
      <c r="IME261" s="53"/>
      <c r="IMF261" s="53"/>
      <c r="IMG261" s="53"/>
      <c r="IMH261" s="53"/>
      <c r="IMI261" s="53"/>
      <c r="IMJ261" s="53"/>
      <c r="IMK261" s="53"/>
      <c r="IML261" s="53"/>
      <c r="IMM261" s="53"/>
      <c r="IMN261" s="53"/>
      <c r="IMO261" s="53"/>
      <c r="IMP261" s="53"/>
      <c r="IMQ261" s="53"/>
      <c r="IMR261" s="53"/>
      <c r="IMS261" s="53"/>
      <c r="IMT261" s="53"/>
      <c r="IMU261" s="53"/>
      <c r="IMV261" s="53"/>
      <c r="IMW261" s="53"/>
      <c r="IMX261" s="53"/>
      <c r="IMY261" s="53"/>
      <c r="IMZ261" s="53"/>
      <c r="INA261" s="53"/>
      <c r="INB261" s="53"/>
      <c r="INC261" s="53"/>
      <c r="IND261" s="53"/>
      <c r="INE261" s="53"/>
      <c r="INF261" s="53"/>
      <c r="ING261" s="53"/>
      <c r="INH261" s="53"/>
      <c r="INI261" s="53"/>
      <c r="INJ261" s="53"/>
      <c r="INK261" s="53"/>
      <c r="INL261" s="53"/>
      <c r="INM261" s="53"/>
      <c r="INN261" s="53"/>
      <c r="INO261" s="53"/>
      <c r="INP261" s="53"/>
      <c r="INQ261" s="53"/>
      <c r="INR261" s="53"/>
      <c r="INS261" s="53"/>
      <c r="INT261" s="53"/>
      <c r="INU261" s="53"/>
      <c r="INV261" s="53"/>
      <c r="INW261" s="53"/>
      <c r="INX261" s="53"/>
      <c r="INY261" s="53"/>
      <c r="INZ261" s="53"/>
      <c r="IOA261" s="53"/>
      <c r="IOB261" s="53"/>
      <c r="IOC261" s="53"/>
      <c r="IOD261" s="53"/>
      <c r="IOE261" s="53"/>
      <c r="IOF261" s="53"/>
      <c r="IOG261" s="53"/>
      <c r="IOH261" s="53"/>
      <c r="IOI261" s="53"/>
      <c r="IOJ261" s="53"/>
      <c r="IOK261" s="53"/>
      <c r="IOL261" s="53"/>
      <c r="IOM261" s="53"/>
      <c r="ION261" s="53"/>
      <c r="IOO261" s="53"/>
      <c r="IOP261" s="53"/>
      <c r="IOQ261" s="53"/>
      <c r="IOR261" s="53"/>
      <c r="IOS261" s="53"/>
      <c r="IOT261" s="53"/>
      <c r="IOU261" s="53"/>
      <c r="IOV261" s="53"/>
      <c r="IOW261" s="53"/>
      <c r="IOX261" s="53"/>
      <c r="IOY261" s="53"/>
      <c r="IOZ261" s="53"/>
      <c r="IPA261" s="53"/>
      <c r="IPB261" s="53"/>
      <c r="IPC261" s="53"/>
      <c r="IPD261" s="53"/>
      <c r="IPE261" s="53"/>
      <c r="IPF261" s="53"/>
      <c r="IPG261" s="53"/>
      <c r="IPH261" s="53"/>
      <c r="IPI261" s="53"/>
      <c r="IPJ261" s="53"/>
      <c r="IPK261" s="53"/>
      <c r="IPL261" s="53"/>
      <c r="IPM261" s="53"/>
      <c r="IPN261" s="53"/>
      <c r="IPO261" s="53"/>
      <c r="IPP261" s="53"/>
      <c r="IPQ261" s="53"/>
      <c r="IPR261" s="53"/>
      <c r="IPS261" s="53"/>
      <c r="IPT261" s="53"/>
      <c r="IPU261" s="53"/>
      <c r="IPV261" s="53"/>
      <c r="IPW261" s="53"/>
      <c r="IPX261" s="53"/>
      <c r="IPY261" s="53"/>
      <c r="IPZ261" s="53"/>
      <c r="IQA261" s="53"/>
      <c r="IQB261" s="53"/>
      <c r="IQC261" s="53"/>
      <c r="IQD261" s="53"/>
      <c r="IQE261" s="53"/>
      <c r="IQF261" s="53"/>
      <c r="IQG261" s="53"/>
      <c r="IQH261" s="53"/>
      <c r="IQI261" s="53"/>
      <c r="IQJ261" s="53"/>
      <c r="IQK261" s="53"/>
      <c r="IQL261" s="53"/>
      <c r="IQM261" s="53"/>
      <c r="IQN261" s="53"/>
      <c r="IQO261" s="53"/>
      <c r="IQP261" s="53"/>
      <c r="IQQ261" s="53"/>
      <c r="IQR261" s="53"/>
      <c r="IQS261" s="53"/>
      <c r="IQT261" s="53"/>
      <c r="IQU261" s="53"/>
      <c r="IQV261" s="53"/>
      <c r="IQW261" s="53"/>
      <c r="IQX261" s="53"/>
      <c r="IQY261" s="53"/>
      <c r="IQZ261" s="53"/>
      <c r="IRA261" s="53"/>
      <c r="IRB261" s="53"/>
      <c r="IRC261" s="53"/>
      <c r="IRD261" s="53"/>
      <c r="IRE261" s="53"/>
      <c r="IRF261" s="53"/>
      <c r="IRG261" s="53"/>
      <c r="IRH261" s="53"/>
      <c r="IRI261" s="53"/>
      <c r="IRJ261" s="53"/>
      <c r="IRK261" s="53"/>
      <c r="IRL261" s="53"/>
      <c r="IRM261" s="53"/>
      <c r="IRN261" s="53"/>
      <c r="IRO261" s="53"/>
      <c r="IRP261" s="53"/>
      <c r="IRQ261" s="53"/>
      <c r="IRR261" s="53"/>
      <c r="IRS261" s="53"/>
      <c r="IRT261" s="53"/>
      <c r="IRU261" s="53"/>
      <c r="IRV261" s="53"/>
      <c r="IRW261" s="53"/>
      <c r="IRX261" s="53"/>
      <c r="IRY261" s="53"/>
      <c r="IRZ261" s="53"/>
      <c r="ISA261" s="53"/>
      <c r="ISB261" s="53"/>
      <c r="ISC261" s="53"/>
      <c r="ISD261" s="53"/>
      <c r="ISE261" s="53"/>
      <c r="ISF261" s="53"/>
      <c r="ISG261" s="53"/>
      <c r="ISH261" s="53"/>
      <c r="ISI261" s="53"/>
      <c r="ISJ261" s="53"/>
      <c r="ISK261" s="53"/>
      <c r="ISL261" s="53"/>
      <c r="ISM261" s="53"/>
      <c r="ISN261" s="53"/>
      <c r="ISO261" s="53"/>
      <c r="ISP261" s="53"/>
      <c r="ISQ261" s="53"/>
      <c r="ISR261" s="53"/>
      <c r="ISS261" s="53"/>
      <c r="IST261" s="53"/>
      <c r="ISU261" s="53"/>
      <c r="ISV261" s="53"/>
      <c r="ISW261" s="53"/>
      <c r="ISX261" s="53"/>
      <c r="ISY261" s="53"/>
      <c r="ISZ261" s="53"/>
      <c r="ITA261" s="53"/>
      <c r="ITB261" s="53"/>
      <c r="ITC261" s="53"/>
      <c r="ITD261" s="53"/>
      <c r="ITE261" s="53"/>
      <c r="ITF261" s="53"/>
      <c r="ITG261" s="53"/>
      <c r="ITH261" s="53"/>
      <c r="ITI261" s="53"/>
      <c r="ITJ261" s="53"/>
      <c r="ITK261" s="53"/>
      <c r="ITL261" s="53"/>
      <c r="ITM261" s="53"/>
      <c r="ITN261" s="53"/>
      <c r="ITO261" s="53"/>
      <c r="ITP261" s="53"/>
      <c r="ITQ261" s="53"/>
      <c r="ITR261" s="53"/>
      <c r="ITS261" s="53"/>
      <c r="ITT261" s="53"/>
      <c r="ITU261" s="53"/>
      <c r="ITV261" s="53"/>
      <c r="ITW261" s="53"/>
      <c r="ITX261" s="53"/>
      <c r="ITY261" s="53"/>
      <c r="ITZ261" s="53"/>
      <c r="IUA261" s="53"/>
      <c r="IUB261" s="53"/>
      <c r="IUC261" s="53"/>
      <c r="IUD261" s="53"/>
      <c r="IUE261" s="53"/>
      <c r="IUF261" s="53"/>
      <c r="IUG261" s="53"/>
      <c r="IUH261" s="53"/>
      <c r="IUI261" s="53"/>
      <c r="IUJ261" s="53"/>
      <c r="IUK261" s="53"/>
      <c r="IUL261" s="53"/>
      <c r="IUM261" s="53"/>
      <c r="IUN261" s="53"/>
      <c r="IUO261" s="53"/>
      <c r="IUP261" s="53"/>
      <c r="IUQ261" s="53"/>
      <c r="IUR261" s="53"/>
      <c r="IUS261" s="53"/>
      <c r="IUT261" s="53"/>
      <c r="IUU261" s="53"/>
      <c r="IUV261" s="53"/>
      <c r="IUW261" s="53"/>
      <c r="IUX261" s="53"/>
      <c r="IUY261" s="53"/>
      <c r="IUZ261" s="53"/>
      <c r="IVA261" s="53"/>
      <c r="IVB261" s="53"/>
      <c r="IVC261" s="53"/>
      <c r="IVD261" s="53"/>
      <c r="IVE261" s="53"/>
      <c r="IVF261" s="53"/>
      <c r="IVG261" s="53"/>
      <c r="IVH261" s="53"/>
      <c r="IVI261" s="53"/>
      <c r="IVJ261" s="53"/>
      <c r="IVK261" s="53"/>
      <c r="IVL261" s="53"/>
      <c r="IVM261" s="53"/>
      <c r="IVN261" s="53"/>
      <c r="IVO261" s="53"/>
      <c r="IVP261" s="53"/>
      <c r="IVQ261" s="53"/>
      <c r="IVR261" s="53"/>
      <c r="IVS261" s="53"/>
      <c r="IVT261" s="53"/>
      <c r="IVU261" s="53"/>
      <c r="IVV261" s="53"/>
      <c r="IVW261" s="53"/>
      <c r="IVX261" s="53"/>
      <c r="IVY261" s="53"/>
      <c r="IVZ261" s="53"/>
      <c r="IWA261" s="53"/>
      <c r="IWB261" s="53"/>
      <c r="IWC261" s="53"/>
      <c r="IWD261" s="53"/>
      <c r="IWE261" s="53"/>
      <c r="IWF261" s="53"/>
      <c r="IWG261" s="53"/>
      <c r="IWH261" s="53"/>
      <c r="IWI261" s="53"/>
      <c r="IWJ261" s="53"/>
      <c r="IWK261" s="53"/>
      <c r="IWL261" s="53"/>
      <c r="IWM261" s="53"/>
      <c r="IWN261" s="53"/>
      <c r="IWO261" s="53"/>
      <c r="IWP261" s="53"/>
      <c r="IWQ261" s="53"/>
      <c r="IWR261" s="53"/>
      <c r="IWS261" s="53"/>
      <c r="IWT261" s="53"/>
      <c r="IWU261" s="53"/>
      <c r="IWV261" s="53"/>
      <c r="IWW261" s="53"/>
      <c r="IWX261" s="53"/>
      <c r="IWY261" s="53"/>
      <c r="IWZ261" s="53"/>
      <c r="IXA261" s="53"/>
      <c r="IXB261" s="53"/>
      <c r="IXC261" s="53"/>
      <c r="IXD261" s="53"/>
      <c r="IXE261" s="53"/>
      <c r="IXF261" s="53"/>
      <c r="IXG261" s="53"/>
      <c r="IXH261" s="53"/>
      <c r="IXI261" s="53"/>
      <c r="IXJ261" s="53"/>
      <c r="IXK261" s="53"/>
      <c r="IXL261" s="53"/>
      <c r="IXM261" s="53"/>
      <c r="IXN261" s="53"/>
      <c r="IXO261" s="53"/>
      <c r="IXP261" s="53"/>
      <c r="IXQ261" s="53"/>
      <c r="IXR261" s="53"/>
      <c r="IXS261" s="53"/>
      <c r="IXT261" s="53"/>
      <c r="IXU261" s="53"/>
      <c r="IXV261" s="53"/>
      <c r="IXW261" s="53"/>
      <c r="IXX261" s="53"/>
      <c r="IXY261" s="53"/>
      <c r="IXZ261" s="53"/>
      <c r="IYA261" s="53"/>
      <c r="IYB261" s="53"/>
      <c r="IYC261" s="53"/>
      <c r="IYD261" s="53"/>
      <c r="IYE261" s="53"/>
      <c r="IYF261" s="53"/>
      <c r="IYG261" s="53"/>
      <c r="IYH261" s="53"/>
      <c r="IYI261" s="53"/>
      <c r="IYJ261" s="53"/>
      <c r="IYK261" s="53"/>
      <c r="IYL261" s="53"/>
      <c r="IYM261" s="53"/>
      <c r="IYN261" s="53"/>
      <c r="IYO261" s="53"/>
      <c r="IYP261" s="53"/>
      <c r="IYQ261" s="53"/>
      <c r="IYR261" s="53"/>
      <c r="IYS261" s="53"/>
      <c r="IYT261" s="53"/>
      <c r="IYU261" s="53"/>
      <c r="IYV261" s="53"/>
      <c r="IYW261" s="53"/>
      <c r="IYX261" s="53"/>
      <c r="IYY261" s="53"/>
      <c r="IYZ261" s="53"/>
      <c r="IZA261" s="53"/>
      <c r="IZB261" s="53"/>
      <c r="IZC261" s="53"/>
      <c r="IZD261" s="53"/>
      <c r="IZE261" s="53"/>
      <c r="IZF261" s="53"/>
      <c r="IZG261" s="53"/>
      <c r="IZH261" s="53"/>
      <c r="IZI261" s="53"/>
      <c r="IZJ261" s="53"/>
      <c r="IZK261" s="53"/>
      <c r="IZL261" s="53"/>
      <c r="IZM261" s="53"/>
      <c r="IZN261" s="53"/>
      <c r="IZO261" s="53"/>
      <c r="IZP261" s="53"/>
      <c r="IZQ261" s="53"/>
      <c r="IZR261" s="53"/>
      <c r="IZS261" s="53"/>
      <c r="IZT261" s="53"/>
      <c r="IZU261" s="53"/>
      <c r="IZV261" s="53"/>
      <c r="IZW261" s="53"/>
      <c r="IZX261" s="53"/>
      <c r="IZY261" s="53"/>
      <c r="IZZ261" s="53"/>
      <c r="JAA261" s="53"/>
      <c r="JAB261" s="53"/>
      <c r="JAC261" s="53"/>
      <c r="JAD261" s="53"/>
      <c r="JAE261" s="53"/>
      <c r="JAF261" s="53"/>
      <c r="JAG261" s="53"/>
      <c r="JAH261" s="53"/>
      <c r="JAI261" s="53"/>
      <c r="JAJ261" s="53"/>
      <c r="JAK261" s="53"/>
      <c r="JAL261" s="53"/>
      <c r="JAM261" s="53"/>
      <c r="JAN261" s="53"/>
      <c r="JAO261" s="53"/>
      <c r="JAP261" s="53"/>
      <c r="JAQ261" s="53"/>
      <c r="JAR261" s="53"/>
      <c r="JAS261" s="53"/>
      <c r="JAT261" s="53"/>
      <c r="JAU261" s="53"/>
      <c r="JAV261" s="53"/>
      <c r="JAW261" s="53"/>
      <c r="JAX261" s="53"/>
      <c r="JAY261" s="53"/>
      <c r="JAZ261" s="53"/>
      <c r="JBA261" s="53"/>
      <c r="JBB261" s="53"/>
      <c r="JBC261" s="53"/>
      <c r="JBD261" s="53"/>
      <c r="JBE261" s="53"/>
      <c r="JBF261" s="53"/>
      <c r="JBG261" s="53"/>
      <c r="JBH261" s="53"/>
      <c r="JBI261" s="53"/>
      <c r="JBJ261" s="53"/>
      <c r="JBK261" s="53"/>
      <c r="JBL261" s="53"/>
      <c r="JBM261" s="53"/>
      <c r="JBN261" s="53"/>
      <c r="JBO261" s="53"/>
      <c r="JBP261" s="53"/>
      <c r="JBQ261" s="53"/>
      <c r="JBR261" s="53"/>
      <c r="JBS261" s="53"/>
      <c r="JBT261" s="53"/>
      <c r="JBU261" s="53"/>
      <c r="JBV261" s="53"/>
      <c r="JBW261" s="53"/>
      <c r="JBX261" s="53"/>
      <c r="JBY261" s="53"/>
      <c r="JBZ261" s="53"/>
      <c r="JCA261" s="53"/>
      <c r="JCB261" s="53"/>
      <c r="JCC261" s="53"/>
      <c r="JCD261" s="53"/>
      <c r="JCE261" s="53"/>
      <c r="JCF261" s="53"/>
      <c r="JCG261" s="53"/>
      <c r="JCH261" s="53"/>
      <c r="JCI261" s="53"/>
      <c r="JCJ261" s="53"/>
      <c r="JCK261" s="53"/>
      <c r="JCL261" s="53"/>
      <c r="JCM261" s="53"/>
      <c r="JCN261" s="53"/>
      <c r="JCO261" s="53"/>
      <c r="JCP261" s="53"/>
      <c r="JCQ261" s="53"/>
      <c r="JCR261" s="53"/>
      <c r="JCS261" s="53"/>
      <c r="JCT261" s="53"/>
      <c r="JCU261" s="53"/>
      <c r="JCV261" s="53"/>
      <c r="JCW261" s="53"/>
      <c r="JCX261" s="53"/>
      <c r="JCY261" s="53"/>
      <c r="JCZ261" s="53"/>
      <c r="JDA261" s="53"/>
      <c r="JDB261" s="53"/>
      <c r="JDC261" s="53"/>
      <c r="JDD261" s="53"/>
      <c r="JDE261" s="53"/>
      <c r="JDF261" s="53"/>
      <c r="JDG261" s="53"/>
      <c r="JDH261" s="53"/>
      <c r="JDI261" s="53"/>
      <c r="JDJ261" s="53"/>
      <c r="JDK261" s="53"/>
      <c r="JDL261" s="53"/>
      <c r="JDM261" s="53"/>
      <c r="JDN261" s="53"/>
      <c r="JDO261" s="53"/>
      <c r="JDP261" s="53"/>
      <c r="JDQ261" s="53"/>
      <c r="JDR261" s="53"/>
      <c r="JDS261" s="53"/>
      <c r="JDT261" s="53"/>
      <c r="JDU261" s="53"/>
      <c r="JDV261" s="53"/>
      <c r="JDW261" s="53"/>
      <c r="JDX261" s="53"/>
      <c r="JDY261" s="53"/>
      <c r="JDZ261" s="53"/>
      <c r="JEA261" s="53"/>
      <c r="JEB261" s="53"/>
      <c r="JEC261" s="53"/>
      <c r="JED261" s="53"/>
      <c r="JEE261" s="53"/>
      <c r="JEF261" s="53"/>
      <c r="JEG261" s="53"/>
      <c r="JEH261" s="53"/>
      <c r="JEI261" s="53"/>
      <c r="JEJ261" s="53"/>
      <c r="JEK261" s="53"/>
      <c r="JEL261" s="53"/>
      <c r="JEM261" s="53"/>
      <c r="JEN261" s="53"/>
      <c r="JEO261" s="53"/>
      <c r="JEP261" s="53"/>
      <c r="JEQ261" s="53"/>
      <c r="JER261" s="53"/>
      <c r="JES261" s="53"/>
      <c r="JET261" s="53"/>
      <c r="JEU261" s="53"/>
      <c r="JEV261" s="53"/>
      <c r="JEW261" s="53"/>
      <c r="JEX261" s="53"/>
      <c r="JEY261" s="53"/>
      <c r="JEZ261" s="53"/>
      <c r="JFA261" s="53"/>
      <c r="JFB261" s="53"/>
      <c r="JFC261" s="53"/>
      <c r="JFD261" s="53"/>
      <c r="JFE261" s="53"/>
      <c r="JFF261" s="53"/>
      <c r="JFG261" s="53"/>
      <c r="JFH261" s="53"/>
      <c r="JFI261" s="53"/>
      <c r="JFJ261" s="53"/>
      <c r="JFK261" s="53"/>
      <c r="JFL261" s="53"/>
      <c r="JFM261" s="53"/>
      <c r="JFN261" s="53"/>
      <c r="JFO261" s="53"/>
      <c r="JFP261" s="53"/>
      <c r="JFQ261" s="53"/>
      <c r="JFR261" s="53"/>
      <c r="JFS261" s="53"/>
      <c r="JFT261" s="53"/>
      <c r="JFU261" s="53"/>
      <c r="JFV261" s="53"/>
      <c r="JFW261" s="53"/>
      <c r="JFX261" s="53"/>
      <c r="JFY261" s="53"/>
      <c r="JFZ261" s="53"/>
      <c r="JGA261" s="53"/>
      <c r="JGB261" s="53"/>
      <c r="JGC261" s="53"/>
      <c r="JGD261" s="53"/>
      <c r="JGE261" s="53"/>
      <c r="JGF261" s="53"/>
      <c r="JGG261" s="53"/>
      <c r="JGH261" s="53"/>
      <c r="JGI261" s="53"/>
      <c r="JGJ261" s="53"/>
      <c r="JGK261" s="53"/>
      <c r="JGL261" s="53"/>
      <c r="JGM261" s="53"/>
      <c r="JGN261" s="53"/>
      <c r="JGO261" s="53"/>
      <c r="JGP261" s="53"/>
      <c r="JGQ261" s="53"/>
      <c r="JGR261" s="53"/>
      <c r="JGS261" s="53"/>
      <c r="JGT261" s="53"/>
      <c r="JGU261" s="53"/>
      <c r="JGV261" s="53"/>
      <c r="JGW261" s="53"/>
      <c r="JGX261" s="53"/>
      <c r="JGY261" s="53"/>
      <c r="JGZ261" s="53"/>
      <c r="JHA261" s="53"/>
      <c r="JHB261" s="53"/>
      <c r="JHC261" s="53"/>
      <c r="JHD261" s="53"/>
      <c r="JHE261" s="53"/>
      <c r="JHF261" s="53"/>
      <c r="JHG261" s="53"/>
      <c r="JHH261" s="53"/>
      <c r="JHI261" s="53"/>
      <c r="JHJ261" s="53"/>
      <c r="JHK261" s="53"/>
      <c r="JHL261" s="53"/>
      <c r="JHM261" s="53"/>
      <c r="JHN261" s="53"/>
      <c r="JHO261" s="53"/>
      <c r="JHP261" s="53"/>
      <c r="JHQ261" s="53"/>
      <c r="JHR261" s="53"/>
      <c r="JHS261" s="53"/>
      <c r="JHT261" s="53"/>
      <c r="JHU261" s="53"/>
      <c r="JHV261" s="53"/>
      <c r="JHW261" s="53"/>
      <c r="JHX261" s="53"/>
      <c r="JHY261" s="53"/>
      <c r="JHZ261" s="53"/>
      <c r="JIA261" s="53"/>
      <c r="JIB261" s="53"/>
      <c r="JIC261" s="53"/>
      <c r="JID261" s="53"/>
      <c r="JIE261" s="53"/>
      <c r="JIF261" s="53"/>
      <c r="JIG261" s="53"/>
      <c r="JIH261" s="53"/>
      <c r="JII261" s="53"/>
      <c r="JIJ261" s="53"/>
      <c r="JIK261" s="53"/>
      <c r="JIL261" s="53"/>
      <c r="JIM261" s="53"/>
      <c r="JIN261" s="53"/>
      <c r="JIO261" s="53"/>
      <c r="JIP261" s="53"/>
      <c r="JIQ261" s="53"/>
      <c r="JIR261" s="53"/>
      <c r="JIS261" s="53"/>
      <c r="JIT261" s="53"/>
      <c r="JIU261" s="53"/>
      <c r="JIV261" s="53"/>
      <c r="JIW261" s="53"/>
      <c r="JIX261" s="53"/>
      <c r="JIY261" s="53"/>
      <c r="JIZ261" s="53"/>
      <c r="JJA261" s="53"/>
      <c r="JJB261" s="53"/>
      <c r="JJC261" s="53"/>
      <c r="JJD261" s="53"/>
      <c r="JJE261" s="53"/>
      <c r="JJF261" s="53"/>
      <c r="JJG261" s="53"/>
      <c r="JJH261" s="53"/>
      <c r="JJI261" s="53"/>
      <c r="JJJ261" s="53"/>
      <c r="JJK261" s="53"/>
      <c r="JJL261" s="53"/>
      <c r="JJM261" s="53"/>
      <c r="JJN261" s="53"/>
      <c r="JJO261" s="53"/>
      <c r="JJP261" s="53"/>
      <c r="JJQ261" s="53"/>
      <c r="JJR261" s="53"/>
      <c r="JJS261" s="53"/>
      <c r="JJT261" s="53"/>
      <c r="JJU261" s="53"/>
      <c r="JJV261" s="53"/>
      <c r="JJW261" s="53"/>
      <c r="JJX261" s="53"/>
      <c r="JJY261" s="53"/>
      <c r="JJZ261" s="53"/>
      <c r="JKA261" s="53"/>
      <c r="JKB261" s="53"/>
      <c r="JKC261" s="53"/>
      <c r="JKD261" s="53"/>
      <c r="JKE261" s="53"/>
      <c r="JKF261" s="53"/>
      <c r="JKG261" s="53"/>
      <c r="JKH261" s="53"/>
      <c r="JKI261" s="53"/>
      <c r="JKJ261" s="53"/>
      <c r="JKK261" s="53"/>
      <c r="JKL261" s="53"/>
      <c r="JKM261" s="53"/>
      <c r="JKN261" s="53"/>
      <c r="JKO261" s="53"/>
      <c r="JKP261" s="53"/>
      <c r="JKQ261" s="53"/>
      <c r="JKR261" s="53"/>
      <c r="JKS261" s="53"/>
      <c r="JKT261" s="53"/>
      <c r="JKU261" s="53"/>
      <c r="JKV261" s="53"/>
      <c r="JKW261" s="53"/>
      <c r="JKX261" s="53"/>
      <c r="JKY261" s="53"/>
      <c r="JKZ261" s="53"/>
      <c r="JLA261" s="53"/>
      <c r="JLB261" s="53"/>
      <c r="JLC261" s="53"/>
      <c r="JLD261" s="53"/>
      <c r="JLE261" s="53"/>
      <c r="JLF261" s="53"/>
      <c r="JLG261" s="53"/>
      <c r="JLH261" s="53"/>
      <c r="JLI261" s="53"/>
      <c r="JLJ261" s="53"/>
      <c r="JLK261" s="53"/>
      <c r="JLL261" s="53"/>
      <c r="JLM261" s="53"/>
      <c r="JLN261" s="53"/>
      <c r="JLO261" s="53"/>
      <c r="JLP261" s="53"/>
      <c r="JLQ261" s="53"/>
      <c r="JLR261" s="53"/>
      <c r="JLS261" s="53"/>
      <c r="JLT261" s="53"/>
      <c r="JLU261" s="53"/>
      <c r="JLV261" s="53"/>
      <c r="JLW261" s="53"/>
      <c r="JLX261" s="53"/>
      <c r="JLY261" s="53"/>
      <c r="JLZ261" s="53"/>
      <c r="JMA261" s="53"/>
      <c r="JMB261" s="53"/>
      <c r="JMC261" s="53"/>
      <c r="JMD261" s="53"/>
      <c r="JME261" s="53"/>
      <c r="JMF261" s="53"/>
      <c r="JMG261" s="53"/>
      <c r="JMH261" s="53"/>
      <c r="JMI261" s="53"/>
      <c r="JMJ261" s="53"/>
      <c r="JMK261" s="53"/>
      <c r="JML261" s="53"/>
      <c r="JMM261" s="53"/>
      <c r="JMN261" s="53"/>
      <c r="JMO261" s="53"/>
      <c r="JMP261" s="53"/>
      <c r="JMQ261" s="53"/>
      <c r="JMR261" s="53"/>
      <c r="JMS261" s="53"/>
      <c r="JMT261" s="53"/>
      <c r="JMU261" s="53"/>
      <c r="JMV261" s="53"/>
      <c r="JMW261" s="53"/>
      <c r="JMX261" s="53"/>
      <c r="JMY261" s="53"/>
      <c r="JMZ261" s="53"/>
      <c r="JNA261" s="53"/>
      <c r="JNB261" s="53"/>
      <c r="JNC261" s="53"/>
      <c r="JND261" s="53"/>
      <c r="JNE261" s="53"/>
      <c r="JNF261" s="53"/>
      <c r="JNG261" s="53"/>
      <c r="JNH261" s="53"/>
      <c r="JNI261" s="53"/>
      <c r="JNJ261" s="53"/>
      <c r="JNK261" s="53"/>
      <c r="JNL261" s="53"/>
      <c r="JNM261" s="53"/>
      <c r="JNN261" s="53"/>
      <c r="JNO261" s="53"/>
      <c r="JNP261" s="53"/>
      <c r="JNQ261" s="53"/>
      <c r="JNR261" s="53"/>
      <c r="JNS261" s="53"/>
      <c r="JNT261" s="53"/>
      <c r="JNU261" s="53"/>
      <c r="JNV261" s="53"/>
      <c r="JNW261" s="53"/>
      <c r="JNX261" s="53"/>
      <c r="JNY261" s="53"/>
      <c r="JNZ261" s="53"/>
      <c r="JOA261" s="53"/>
      <c r="JOB261" s="53"/>
      <c r="JOC261" s="53"/>
      <c r="JOD261" s="53"/>
      <c r="JOE261" s="53"/>
      <c r="JOF261" s="53"/>
      <c r="JOG261" s="53"/>
      <c r="JOH261" s="53"/>
      <c r="JOI261" s="53"/>
      <c r="JOJ261" s="53"/>
      <c r="JOK261" s="53"/>
      <c r="JOL261" s="53"/>
      <c r="JOM261" s="53"/>
      <c r="JON261" s="53"/>
      <c r="JOO261" s="53"/>
      <c r="JOP261" s="53"/>
      <c r="JOQ261" s="53"/>
      <c r="JOR261" s="53"/>
      <c r="JOS261" s="53"/>
      <c r="JOT261" s="53"/>
      <c r="JOU261" s="53"/>
      <c r="JOV261" s="53"/>
      <c r="JOW261" s="53"/>
      <c r="JOX261" s="53"/>
      <c r="JOY261" s="53"/>
      <c r="JOZ261" s="53"/>
      <c r="JPA261" s="53"/>
      <c r="JPB261" s="53"/>
      <c r="JPC261" s="53"/>
      <c r="JPD261" s="53"/>
      <c r="JPE261" s="53"/>
      <c r="JPF261" s="53"/>
      <c r="JPG261" s="53"/>
      <c r="JPH261" s="53"/>
      <c r="JPI261" s="53"/>
      <c r="JPJ261" s="53"/>
      <c r="JPK261" s="53"/>
      <c r="JPL261" s="53"/>
      <c r="JPM261" s="53"/>
      <c r="JPN261" s="53"/>
      <c r="JPO261" s="53"/>
      <c r="JPP261" s="53"/>
      <c r="JPQ261" s="53"/>
      <c r="JPR261" s="53"/>
      <c r="JPS261" s="53"/>
      <c r="JPT261" s="53"/>
      <c r="JPU261" s="53"/>
      <c r="JPV261" s="53"/>
      <c r="JPW261" s="53"/>
      <c r="JPX261" s="53"/>
      <c r="JPY261" s="53"/>
      <c r="JPZ261" s="53"/>
      <c r="JQA261" s="53"/>
      <c r="JQB261" s="53"/>
      <c r="JQC261" s="53"/>
      <c r="JQD261" s="53"/>
      <c r="JQE261" s="53"/>
      <c r="JQF261" s="53"/>
      <c r="JQG261" s="53"/>
      <c r="JQH261" s="53"/>
      <c r="JQI261" s="53"/>
      <c r="JQJ261" s="53"/>
      <c r="JQK261" s="53"/>
      <c r="JQL261" s="53"/>
      <c r="JQM261" s="53"/>
      <c r="JQN261" s="53"/>
      <c r="JQO261" s="53"/>
      <c r="JQP261" s="53"/>
      <c r="JQQ261" s="53"/>
      <c r="JQR261" s="53"/>
      <c r="JQS261" s="53"/>
      <c r="JQT261" s="53"/>
      <c r="JQU261" s="53"/>
      <c r="JQV261" s="53"/>
      <c r="JQW261" s="53"/>
      <c r="JQX261" s="53"/>
      <c r="JQY261" s="53"/>
      <c r="JQZ261" s="53"/>
      <c r="JRA261" s="53"/>
      <c r="JRB261" s="53"/>
      <c r="JRC261" s="53"/>
      <c r="JRD261" s="53"/>
      <c r="JRE261" s="53"/>
      <c r="JRF261" s="53"/>
      <c r="JRG261" s="53"/>
      <c r="JRH261" s="53"/>
      <c r="JRI261" s="53"/>
      <c r="JRJ261" s="53"/>
      <c r="JRK261" s="53"/>
      <c r="JRL261" s="53"/>
      <c r="JRM261" s="53"/>
      <c r="JRN261" s="53"/>
      <c r="JRO261" s="53"/>
      <c r="JRP261" s="53"/>
      <c r="JRQ261" s="53"/>
      <c r="JRR261" s="53"/>
      <c r="JRS261" s="53"/>
      <c r="JRT261" s="53"/>
      <c r="JRU261" s="53"/>
      <c r="JRV261" s="53"/>
      <c r="JRW261" s="53"/>
      <c r="JRX261" s="53"/>
      <c r="JRY261" s="53"/>
      <c r="JRZ261" s="53"/>
      <c r="JSA261" s="53"/>
      <c r="JSB261" s="53"/>
      <c r="JSC261" s="53"/>
      <c r="JSD261" s="53"/>
      <c r="JSE261" s="53"/>
      <c r="JSF261" s="53"/>
      <c r="JSG261" s="53"/>
      <c r="JSH261" s="53"/>
      <c r="JSI261" s="53"/>
      <c r="JSJ261" s="53"/>
      <c r="JSK261" s="53"/>
      <c r="JSL261" s="53"/>
      <c r="JSM261" s="53"/>
      <c r="JSN261" s="53"/>
      <c r="JSO261" s="53"/>
      <c r="JSP261" s="53"/>
      <c r="JSQ261" s="53"/>
      <c r="JSR261" s="53"/>
      <c r="JSS261" s="53"/>
      <c r="JST261" s="53"/>
      <c r="JSU261" s="53"/>
      <c r="JSV261" s="53"/>
      <c r="JSW261" s="53"/>
      <c r="JSX261" s="53"/>
      <c r="JSY261" s="53"/>
      <c r="JSZ261" s="53"/>
      <c r="JTA261" s="53"/>
      <c r="JTB261" s="53"/>
      <c r="JTC261" s="53"/>
      <c r="JTD261" s="53"/>
      <c r="JTE261" s="53"/>
      <c r="JTF261" s="53"/>
      <c r="JTG261" s="53"/>
      <c r="JTH261" s="53"/>
      <c r="JTI261" s="53"/>
      <c r="JTJ261" s="53"/>
      <c r="JTK261" s="53"/>
      <c r="JTL261" s="53"/>
      <c r="JTM261" s="53"/>
      <c r="JTN261" s="53"/>
      <c r="JTO261" s="53"/>
      <c r="JTP261" s="53"/>
      <c r="JTQ261" s="53"/>
      <c r="JTR261" s="53"/>
      <c r="JTS261" s="53"/>
      <c r="JTT261" s="53"/>
      <c r="JTU261" s="53"/>
      <c r="JTV261" s="53"/>
      <c r="JTW261" s="53"/>
      <c r="JTX261" s="53"/>
      <c r="JTY261" s="53"/>
      <c r="JTZ261" s="53"/>
      <c r="JUA261" s="53"/>
      <c r="JUB261" s="53"/>
      <c r="JUC261" s="53"/>
      <c r="JUD261" s="53"/>
      <c r="JUE261" s="53"/>
      <c r="JUF261" s="53"/>
      <c r="JUG261" s="53"/>
      <c r="JUH261" s="53"/>
      <c r="JUI261" s="53"/>
      <c r="JUJ261" s="53"/>
      <c r="JUK261" s="53"/>
      <c r="JUL261" s="53"/>
      <c r="JUM261" s="53"/>
      <c r="JUN261" s="53"/>
      <c r="JUO261" s="53"/>
      <c r="JUP261" s="53"/>
      <c r="JUQ261" s="53"/>
      <c r="JUR261" s="53"/>
      <c r="JUS261" s="53"/>
      <c r="JUT261" s="53"/>
      <c r="JUU261" s="53"/>
      <c r="JUV261" s="53"/>
      <c r="JUW261" s="53"/>
      <c r="JUX261" s="53"/>
      <c r="JUY261" s="53"/>
      <c r="JUZ261" s="53"/>
      <c r="JVA261" s="53"/>
      <c r="JVB261" s="53"/>
      <c r="JVC261" s="53"/>
      <c r="JVD261" s="53"/>
      <c r="JVE261" s="53"/>
      <c r="JVF261" s="53"/>
      <c r="JVG261" s="53"/>
      <c r="JVH261" s="53"/>
      <c r="JVI261" s="53"/>
      <c r="JVJ261" s="53"/>
      <c r="JVK261" s="53"/>
      <c r="JVL261" s="53"/>
      <c r="JVM261" s="53"/>
      <c r="JVN261" s="53"/>
      <c r="JVO261" s="53"/>
      <c r="JVP261" s="53"/>
      <c r="JVQ261" s="53"/>
      <c r="JVR261" s="53"/>
      <c r="JVS261" s="53"/>
      <c r="JVT261" s="53"/>
      <c r="JVU261" s="53"/>
      <c r="JVV261" s="53"/>
      <c r="JVW261" s="53"/>
      <c r="JVX261" s="53"/>
      <c r="JVY261" s="53"/>
      <c r="JVZ261" s="53"/>
      <c r="JWA261" s="53"/>
      <c r="JWB261" s="53"/>
      <c r="JWC261" s="53"/>
      <c r="JWD261" s="53"/>
      <c r="JWE261" s="53"/>
      <c r="JWF261" s="53"/>
      <c r="JWG261" s="53"/>
      <c r="JWH261" s="53"/>
      <c r="JWI261" s="53"/>
      <c r="JWJ261" s="53"/>
      <c r="JWK261" s="53"/>
      <c r="JWL261" s="53"/>
      <c r="JWM261" s="53"/>
      <c r="JWN261" s="53"/>
      <c r="JWO261" s="53"/>
      <c r="JWP261" s="53"/>
      <c r="JWQ261" s="53"/>
      <c r="JWR261" s="53"/>
      <c r="JWS261" s="53"/>
      <c r="JWT261" s="53"/>
      <c r="JWU261" s="53"/>
      <c r="JWV261" s="53"/>
      <c r="JWW261" s="53"/>
      <c r="JWX261" s="53"/>
      <c r="JWY261" s="53"/>
      <c r="JWZ261" s="53"/>
      <c r="JXA261" s="53"/>
      <c r="JXB261" s="53"/>
      <c r="JXC261" s="53"/>
      <c r="JXD261" s="53"/>
      <c r="JXE261" s="53"/>
      <c r="JXF261" s="53"/>
      <c r="JXG261" s="53"/>
      <c r="JXH261" s="53"/>
      <c r="JXI261" s="53"/>
      <c r="JXJ261" s="53"/>
      <c r="JXK261" s="53"/>
      <c r="JXL261" s="53"/>
      <c r="JXM261" s="53"/>
      <c r="JXN261" s="53"/>
      <c r="JXO261" s="53"/>
      <c r="JXP261" s="53"/>
      <c r="JXQ261" s="53"/>
      <c r="JXR261" s="53"/>
      <c r="JXS261" s="53"/>
      <c r="JXT261" s="53"/>
      <c r="JXU261" s="53"/>
      <c r="JXV261" s="53"/>
      <c r="JXW261" s="53"/>
      <c r="JXX261" s="53"/>
      <c r="JXY261" s="53"/>
      <c r="JXZ261" s="53"/>
      <c r="JYA261" s="53"/>
      <c r="JYB261" s="53"/>
      <c r="JYC261" s="53"/>
      <c r="JYD261" s="53"/>
      <c r="JYE261" s="53"/>
      <c r="JYF261" s="53"/>
      <c r="JYG261" s="53"/>
      <c r="JYH261" s="53"/>
      <c r="JYI261" s="53"/>
      <c r="JYJ261" s="53"/>
      <c r="JYK261" s="53"/>
      <c r="JYL261" s="53"/>
      <c r="JYM261" s="53"/>
      <c r="JYN261" s="53"/>
      <c r="JYO261" s="53"/>
      <c r="JYP261" s="53"/>
      <c r="JYQ261" s="53"/>
      <c r="JYR261" s="53"/>
      <c r="JYS261" s="53"/>
      <c r="JYT261" s="53"/>
      <c r="JYU261" s="53"/>
      <c r="JYV261" s="53"/>
      <c r="JYW261" s="53"/>
      <c r="JYX261" s="53"/>
      <c r="JYY261" s="53"/>
      <c r="JYZ261" s="53"/>
      <c r="JZA261" s="53"/>
      <c r="JZB261" s="53"/>
      <c r="JZC261" s="53"/>
      <c r="JZD261" s="53"/>
      <c r="JZE261" s="53"/>
      <c r="JZF261" s="53"/>
      <c r="JZG261" s="53"/>
      <c r="JZH261" s="53"/>
      <c r="JZI261" s="53"/>
      <c r="JZJ261" s="53"/>
      <c r="JZK261" s="53"/>
      <c r="JZL261" s="53"/>
      <c r="JZM261" s="53"/>
      <c r="JZN261" s="53"/>
      <c r="JZO261" s="53"/>
      <c r="JZP261" s="53"/>
      <c r="JZQ261" s="53"/>
      <c r="JZR261" s="53"/>
      <c r="JZS261" s="53"/>
      <c r="JZT261" s="53"/>
      <c r="JZU261" s="53"/>
      <c r="JZV261" s="53"/>
      <c r="JZW261" s="53"/>
      <c r="JZX261" s="53"/>
      <c r="JZY261" s="53"/>
      <c r="JZZ261" s="53"/>
      <c r="KAA261" s="53"/>
      <c r="KAB261" s="53"/>
      <c r="KAC261" s="53"/>
      <c r="KAD261" s="53"/>
      <c r="KAE261" s="53"/>
      <c r="KAF261" s="53"/>
      <c r="KAG261" s="53"/>
      <c r="KAH261" s="53"/>
      <c r="KAI261" s="53"/>
      <c r="KAJ261" s="53"/>
      <c r="KAK261" s="53"/>
      <c r="KAL261" s="53"/>
      <c r="KAM261" s="53"/>
      <c r="KAN261" s="53"/>
      <c r="KAO261" s="53"/>
      <c r="KAP261" s="53"/>
      <c r="KAQ261" s="53"/>
      <c r="KAR261" s="53"/>
      <c r="KAS261" s="53"/>
      <c r="KAT261" s="53"/>
      <c r="KAU261" s="53"/>
      <c r="KAV261" s="53"/>
      <c r="KAW261" s="53"/>
      <c r="KAX261" s="53"/>
      <c r="KAY261" s="53"/>
      <c r="KAZ261" s="53"/>
      <c r="KBA261" s="53"/>
      <c r="KBB261" s="53"/>
      <c r="KBC261" s="53"/>
      <c r="KBD261" s="53"/>
      <c r="KBE261" s="53"/>
      <c r="KBF261" s="53"/>
      <c r="KBG261" s="53"/>
      <c r="KBH261" s="53"/>
      <c r="KBI261" s="53"/>
      <c r="KBJ261" s="53"/>
      <c r="KBK261" s="53"/>
      <c r="KBL261" s="53"/>
      <c r="KBM261" s="53"/>
      <c r="KBN261" s="53"/>
      <c r="KBO261" s="53"/>
      <c r="KBP261" s="53"/>
      <c r="KBQ261" s="53"/>
      <c r="KBR261" s="53"/>
      <c r="KBS261" s="53"/>
      <c r="KBT261" s="53"/>
      <c r="KBU261" s="53"/>
      <c r="KBV261" s="53"/>
      <c r="KBW261" s="53"/>
      <c r="KBX261" s="53"/>
      <c r="KBY261" s="53"/>
      <c r="KBZ261" s="53"/>
      <c r="KCA261" s="53"/>
      <c r="KCB261" s="53"/>
      <c r="KCC261" s="53"/>
      <c r="KCD261" s="53"/>
      <c r="KCE261" s="53"/>
      <c r="KCF261" s="53"/>
      <c r="KCG261" s="53"/>
      <c r="KCH261" s="53"/>
      <c r="KCI261" s="53"/>
      <c r="KCJ261" s="53"/>
      <c r="KCK261" s="53"/>
      <c r="KCL261" s="53"/>
      <c r="KCM261" s="53"/>
      <c r="KCN261" s="53"/>
      <c r="KCO261" s="53"/>
      <c r="KCP261" s="53"/>
      <c r="KCQ261" s="53"/>
      <c r="KCR261" s="53"/>
      <c r="KCS261" s="53"/>
      <c r="KCT261" s="53"/>
      <c r="KCU261" s="53"/>
      <c r="KCV261" s="53"/>
      <c r="KCW261" s="53"/>
      <c r="KCX261" s="53"/>
      <c r="KCY261" s="53"/>
      <c r="KCZ261" s="53"/>
      <c r="KDA261" s="53"/>
      <c r="KDB261" s="53"/>
      <c r="KDC261" s="53"/>
      <c r="KDD261" s="53"/>
      <c r="KDE261" s="53"/>
      <c r="KDF261" s="53"/>
      <c r="KDG261" s="53"/>
      <c r="KDH261" s="53"/>
      <c r="KDI261" s="53"/>
      <c r="KDJ261" s="53"/>
      <c r="KDK261" s="53"/>
      <c r="KDL261" s="53"/>
      <c r="KDM261" s="53"/>
      <c r="KDN261" s="53"/>
      <c r="KDO261" s="53"/>
      <c r="KDP261" s="53"/>
      <c r="KDQ261" s="53"/>
      <c r="KDR261" s="53"/>
      <c r="KDS261" s="53"/>
      <c r="KDT261" s="53"/>
      <c r="KDU261" s="53"/>
      <c r="KDV261" s="53"/>
      <c r="KDW261" s="53"/>
      <c r="KDX261" s="53"/>
      <c r="KDY261" s="53"/>
      <c r="KDZ261" s="53"/>
      <c r="KEA261" s="53"/>
      <c r="KEB261" s="53"/>
      <c r="KEC261" s="53"/>
      <c r="KED261" s="53"/>
      <c r="KEE261" s="53"/>
      <c r="KEF261" s="53"/>
      <c r="KEG261" s="53"/>
      <c r="KEH261" s="53"/>
      <c r="KEI261" s="53"/>
      <c r="KEJ261" s="53"/>
      <c r="KEK261" s="53"/>
      <c r="KEL261" s="53"/>
      <c r="KEM261" s="53"/>
      <c r="KEN261" s="53"/>
      <c r="KEO261" s="53"/>
      <c r="KEP261" s="53"/>
      <c r="KEQ261" s="53"/>
      <c r="KER261" s="53"/>
      <c r="KES261" s="53"/>
      <c r="KET261" s="53"/>
      <c r="KEU261" s="53"/>
      <c r="KEV261" s="53"/>
      <c r="KEW261" s="53"/>
      <c r="KEX261" s="53"/>
      <c r="KEY261" s="53"/>
      <c r="KEZ261" s="53"/>
      <c r="KFA261" s="53"/>
      <c r="KFB261" s="53"/>
      <c r="KFC261" s="53"/>
      <c r="KFD261" s="53"/>
      <c r="KFE261" s="53"/>
      <c r="KFF261" s="53"/>
      <c r="KFG261" s="53"/>
      <c r="KFH261" s="53"/>
      <c r="KFI261" s="53"/>
      <c r="KFJ261" s="53"/>
      <c r="KFK261" s="53"/>
      <c r="KFL261" s="53"/>
      <c r="KFM261" s="53"/>
      <c r="KFN261" s="53"/>
      <c r="KFO261" s="53"/>
      <c r="KFP261" s="53"/>
      <c r="KFQ261" s="53"/>
      <c r="KFR261" s="53"/>
      <c r="KFS261" s="53"/>
      <c r="KFT261" s="53"/>
      <c r="KFU261" s="53"/>
      <c r="KFV261" s="53"/>
      <c r="KFW261" s="53"/>
      <c r="KFX261" s="53"/>
      <c r="KFY261" s="53"/>
      <c r="KFZ261" s="53"/>
      <c r="KGA261" s="53"/>
      <c r="KGB261" s="53"/>
      <c r="KGC261" s="53"/>
      <c r="KGD261" s="53"/>
      <c r="KGE261" s="53"/>
      <c r="KGF261" s="53"/>
      <c r="KGG261" s="53"/>
      <c r="KGH261" s="53"/>
      <c r="KGI261" s="53"/>
      <c r="KGJ261" s="53"/>
      <c r="KGK261" s="53"/>
      <c r="KGL261" s="53"/>
      <c r="KGM261" s="53"/>
      <c r="KGN261" s="53"/>
      <c r="KGO261" s="53"/>
      <c r="KGP261" s="53"/>
      <c r="KGQ261" s="53"/>
      <c r="KGR261" s="53"/>
      <c r="KGS261" s="53"/>
      <c r="KGT261" s="53"/>
      <c r="KGU261" s="53"/>
      <c r="KGV261" s="53"/>
      <c r="KGW261" s="53"/>
      <c r="KGX261" s="53"/>
      <c r="KGY261" s="53"/>
      <c r="KGZ261" s="53"/>
      <c r="KHA261" s="53"/>
      <c r="KHB261" s="53"/>
      <c r="KHC261" s="53"/>
      <c r="KHD261" s="53"/>
      <c r="KHE261" s="53"/>
      <c r="KHF261" s="53"/>
      <c r="KHG261" s="53"/>
      <c r="KHH261" s="53"/>
      <c r="KHI261" s="53"/>
      <c r="KHJ261" s="53"/>
      <c r="KHK261" s="53"/>
      <c r="KHL261" s="53"/>
      <c r="KHM261" s="53"/>
      <c r="KHN261" s="53"/>
      <c r="KHO261" s="53"/>
      <c r="KHP261" s="53"/>
      <c r="KHQ261" s="53"/>
      <c r="KHR261" s="53"/>
      <c r="KHS261" s="53"/>
      <c r="KHT261" s="53"/>
      <c r="KHU261" s="53"/>
      <c r="KHV261" s="53"/>
      <c r="KHW261" s="53"/>
      <c r="KHX261" s="53"/>
      <c r="KHY261" s="53"/>
      <c r="KHZ261" s="53"/>
      <c r="KIA261" s="53"/>
      <c r="KIB261" s="53"/>
      <c r="KIC261" s="53"/>
      <c r="KID261" s="53"/>
      <c r="KIE261" s="53"/>
      <c r="KIF261" s="53"/>
      <c r="KIG261" s="53"/>
      <c r="KIH261" s="53"/>
      <c r="KII261" s="53"/>
      <c r="KIJ261" s="53"/>
      <c r="KIK261" s="53"/>
      <c r="KIL261" s="53"/>
      <c r="KIM261" s="53"/>
      <c r="KIN261" s="53"/>
      <c r="KIO261" s="53"/>
      <c r="KIP261" s="53"/>
      <c r="KIQ261" s="53"/>
      <c r="KIR261" s="53"/>
      <c r="KIS261" s="53"/>
      <c r="KIT261" s="53"/>
      <c r="KIU261" s="53"/>
      <c r="KIV261" s="53"/>
      <c r="KIW261" s="53"/>
      <c r="KIX261" s="53"/>
      <c r="KIY261" s="53"/>
      <c r="KIZ261" s="53"/>
      <c r="KJA261" s="53"/>
      <c r="KJB261" s="53"/>
      <c r="KJC261" s="53"/>
      <c r="KJD261" s="53"/>
      <c r="KJE261" s="53"/>
      <c r="KJF261" s="53"/>
      <c r="KJG261" s="53"/>
      <c r="KJH261" s="53"/>
      <c r="KJI261" s="53"/>
      <c r="KJJ261" s="53"/>
      <c r="KJK261" s="53"/>
      <c r="KJL261" s="53"/>
      <c r="KJM261" s="53"/>
      <c r="KJN261" s="53"/>
      <c r="KJO261" s="53"/>
      <c r="KJP261" s="53"/>
      <c r="KJQ261" s="53"/>
      <c r="KJR261" s="53"/>
      <c r="KJS261" s="53"/>
      <c r="KJT261" s="53"/>
      <c r="KJU261" s="53"/>
      <c r="KJV261" s="53"/>
      <c r="KJW261" s="53"/>
      <c r="KJX261" s="53"/>
      <c r="KJY261" s="53"/>
      <c r="KJZ261" s="53"/>
      <c r="KKA261" s="53"/>
      <c r="KKB261" s="53"/>
      <c r="KKC261" s="53"/>
      <c r="KKD261" s="53"/>
      <c r="KKE261" s="53"/>
      <c r="KKF261" s="53"/>
      <c r="KKG261" s="53"/>
      <c r="KKH261" s="53"/>
      <c r="KKI261" s="53"/>
      <c r="KKJ261" s="53"/>
      <c r="KKK261" s="53"/>
      <c r="KKL261" s="53"/>
      <c r="KKM261" s="53"/>
      <c r="KKN261" s="53"/>
      <c r="KKO261" s="53"/>
      <c r="KKP261" s="53"/>
      <c r="KKQ261" s="53"/>
      <c r="KKR261" s="53"/>
      <c r="KKS261" s="53"/>
      <c r="KKT261" s="53"/>
      <c r="KKU261" s="53"/>
      <c r="KKV261" s="53"/>
      <c r="KKW261" s="53"/>
      <c r="KKX261" s="53"/>
      <c r="KKY261" s="53"/>
      <c r="KKZ261" s="53"/>
      <c r="KLA261" s="53"/>
      <c r="KLB261" s="53"/>
      <c r="KLC261" s="53"/>
      <c r="KLD261" s="53"/>
      <c r="KLE261" s="53"/>
      <c r="KLF261" s="53"/>
      <c r="KLG261" s="53"/>
      <c r="KLH261" s="53"/>
      <c r="KLI261" s="53"/>
      <c r="KLJ261" s="53"/>
      <c r="KLK261" s="53"/>
      <c r="KLL261" s="53"/>
      <c r="KLM261" s="53"/>
      <c r="KLN261" s="53"/>
      <c r="KLO261" s="53"/>
      <c r="KLP261" s="53"/>
      <c r="KLQ261" s="53"/>
      <c r="KLR261" s="53"/>
      <c r="KLS261" s="53"/>
      <c r="KLT261" s="53"/>
      <c r="KLU261" s="53"/>
      <c r="KLV261" s="53"/>
      <c r="KLW261" s="53"/>
      <c r="KLX261" s="53"/>
      <c r="KLY261" s="53"/>
      <c r="KLZ261" s="53"/>
      <c r="KMA261" s="53"/>
      <c r="KMB261" s="53"/>
      <c r="KMC261" s="53"/>
      <c r="KMD261" s="53"/>
      <c r="KME261" s="53"/>
      <c r="KMF261" s="53"/>
      <c r="KMG261" s="53"/>
      <c r="KMH261" s="53"/>
      <c r="KMI261" s="53"/>
      <c r="KMJ261" s="53"/>
      <c r="KMK261" s="53"/>
      <c r="KML261" s="53"/>
      <c r="KMM261" s="53"/>
      <c r="KMN261" s="53"/>
      <c r="KMO261" s="53"/>
      <c r="KMP261" s="53"/>
      <c r="KMQ261" s="53"/>
      <c r="KMR261" s="53"/>
      <c r="KMS261" s="53"/>
      <c r="KMT261" s="53"/>
      <c r="KMU261" s="53"/>
      <c r="KMV261" s="53"/>
      <c r="KMW261" s="53"/>
      <c r="KMX261" s="53"/>
      <c r="KMY261" s="53"/>
      <c r="KMZ261" s="53"/>
      <c r="KNA261" s="53"/>
      <c r="KNB261" s="53"/>
      <c r="KNC261" s="53"/>
      <c r="KND261" s="53"/>
      <c r="KNE261" s="53"/>
      <c r="KNF261" s="53"/>
      <c r="KNG261" s="53"/>
      <c r="KNH261" s="53"/>
      <c r="KNI261" s="53"/>
      <c r="KNJ261" s="53"/>
      <c r="KNK261" s="53"/>
      <c r="KNL261" s="53"/>
      <c r="KNM261" s="53"/>
      <c r="KNN261" s="53"/>
      <c r="KNO261" s="53"/>
      <c r="KNP261" s="53"/>
      <c r="KNQ261" s="53"/>
      <c r="KNR261" s="53"/>
      <c r="KNS261" s="53"/>
      <c r="KNT261" s="53"/>
      <c r="KNU261" s="53"/>
      <c r="KNV261" s="53"/>
      <c r="KNW261" s="53"/>
      <c r="KNX261" s="53"/>
      <c r="KNY261" s="53"/>
      <c r="KNZ261" s="53"/>
      <c r="KOA261" s="53"/>
      <c r="KOB261" s="53"/>
      <c r="KOC261" s="53"/>
      <c r="KOD261" s="53"/>
      <c r="KOE261" s="53"/>
      <c r="KOF261" s="53"/>
      <c r="KOG261" s="53"/>
      <c r="KOH261" s="53"/>
      <c r="KOI261" s="53"/>
      <c r="KOJ261" s="53"/>
      <c r="KOK261" s="53"/>
      <c r="KOL261" s="53"/>
      <c r="KOM261" s="53"/>
      <c r="KON261" s="53"/>
      <c r="KOO261" s="53"/>
      <c r="KOP261" s="53"/>
      <c r="KOQ261" s="53"/>
      <c r="KOR261" s="53"/>
      <c r="KOS261" s="53"/>
      <c r="KOT261" s="53"/>
      <c r="KOU261" s="53"/>
      <c r="KOV261" s="53"/>
      <c r="KOW261" s="53"/>
      <c r="KOX261" s="53"/>
      <c r="KOY261" s="53"/>
      <c r="KOZ261" s="53"/>
      <c r="KPA261" s="53"/>
      <c r="KPB261" s="53"/>
      <c r="KPC261" s="53"/>
      <c r="KPD261" s="53"/>
      <c r="KPE261" s="53"/>
      <c r="KPF261" s="53"/>
      <c r="KPG261" s="53"/>
      <c r="KPH261" s="53"/>
      <c r="KPI261" s="53"/>
      <c r="KPJ261" s="53"/>
      <c r="KPK261" s="53"/>
      <c r="KPL261" s="53"/>
      <c r="KPM261" s="53"/>
      <c r="KPN261" s="53"/>
      <c r="KPO261" s="53"/>
      <c r="KPP261" s="53"/>
      <c r="KPQ261" s="53"/>
      <c r="KPR261" s="53"/>
      <c r="KPS261" s="53"/>
      <c r="KPT261" s="53"/>
      <c r="KPU261" s="53"/>
      <c r="KPV261" s="53"/>
      <c r="KPW261" s="53"/>
      <c r="KPX261" s="53"/>
      <c r="KPY261" s="53"/>
      <c r="KPZ261" s="53"/>
      <c r="KQA261" s="53"/>
      <c r="KQB261" s="53"/>
      <c r="KQC261" s="53"/>
      <c r="KQD261" s="53"/>
      <c r="KQE261" s="53"/>
      <c r="KQF261" s="53"/>
      <c r="KQG261" s="53"/>
      <c r="KQH261" s="53"/>
      <c r="KQI261" s="53"/>
      <c r="KQJ261" s="53"/>
      <c r="KQK261" s="53"/>
      <c r="KQL261" s="53"/>
      <c r="KQM261" s="53"/>
      <c r="KQN261" s="53"/>
      <c r="KQO261" s="53"/>
      <c r="KQP261" s="53"/>
      <c r="KQQ261" s="53"/>
      <c r="KQR261" s="53"/>
      <c r="KQS261" s="53"/>
      <c r="KQT261" s="53"/>
      <c r="KQU261" s="53"/>
      <c r="KQV261" s="53"/>
      <c r="KQW261" s="53"/>
      <c r="KQX261" s="53"/>
      <c r="KQY261" s="53"/>
      <c r="KQZ261" s="53"/>
      <c r="KRA261" s="53"/>
      <c r="KRB261" s="53"/>
      <c r="KRC261" s="53"/>
      <c r="KRD261" s="53"/>
      <c r="KRE261" s="53"/>
      <c r="KRF261" s="53"/>
      <c r="KRG261" s="53"/>
      <c r="KRH261" s="53"/>
      <c r="KRI261" s="53"/>
      <c r="KRJ261" s="53"/>
      <c r="KRK261" s="53"/>
      <c r="KRL261" s="53"/>
      <c r="KRM261" s="53"/>
      <c r="KRN261" s="53"/>
      <c r="KRO261" s="53"/>
      <c r="KRP261" s="53"/>
      <c r="KRQ261" s="53"/>
      <c r="KRR261" s="53"/>
      <c r="KRS261" s="53"/>
      <c r="KRT261" s="53"/>
      <c r="KRU261" s="53"/>
      <c r="KRV261" s="53"/>
      <c r="KRW261" s="53"/>
      <c r="KRX261" s="53"/>
      <c r="KRY261" s="53"/>
      <c r="KRZ261" s="53"/>
      <c r="KSA261" s="53"/>
      <c r="KSB261" s="53"/>
      <c r="KSC261" s="53"/>
      <c r="KSD261" s="53"/>
      <c r="KSE261" s="53"/>
      <c r="KSF261" s="53"/>
      <c r="KSG261" s="53"/>
      <c r="KSH261" s="53"/>
      <c r="KSI261" s="53"/>
      <c r="KSJ261" s="53"/>
      <c r="KSK261" s="53"/>
      <c r="KSL261" s="53"/>
      <c r="KSM261" s="53"/>
      <c r="KSN261" s="53"/>
      <c r="KSO261" s="53"/>
      <c r="KSP261" s="53"/>
      <c r="KSQ261" s="53"/>
      <c r="KSR261" s="53"/>
      <c r="KSS261" s="53"/>
      <c r="KST261" s="53"/>
      <c r="KSU261" s="53"/>
      <c r="KSV261" s="53"/>
      <c r="KSW261" s="53"/>
      <c r="KSX261" s="53"/>
      <c r="KSY261" s="53"/>
      <c r="KSZ261" s="53"/>
      <c r="KTA261" s="53"/>
      <c r="KTB261" s="53"/>
      <c r="KTC261" s="53"/>
      <c r="KTD261" s="53"/>
      <c r="KTE261" s="53"/>
      <c r="KTF261" s="53"/>
      <c r="KTG261" s="53"/>
      <c r="KTH261" s="53"/>
      <c r="KTI261" s="53"/>
      <c r="KTJ261" s="53"/>
      <c r="KTK261" s="53"/>
      <c r="KTL261" s="53"/>
      <c r="KTM261" s="53"/>
      <c r="KTN261" s="53"/>
      <c r="KTO261" s="53"/>
      <c r="KTP261" s="53"/>
      <c r="KTQ261" s="53"/>
      <c r="KTR261" s="53"/>
      <c r="KTS261" s="53"/>
      <c r="KTT261" s="53"/>
      <c r="KTU261" s="53"/>
      <c r="KTV261" s="53"/>
      <c r="KTW261" s="53"/>
      <c r="KTX261" s="53"/>
      <c r="KTY261" s="53"/>
      <c r="KTZ261" s="53"/>
      <c r="KUA261" s="53"/>
      <c r="KUB261" s="53"/>
      <c r="KUC261" s="53"/>
      <c r="KUD261" s="53"/>
      <c r="KUE261" s="53"/>
      <c r="KUF261" s="53"/>
      <c r="KUG261" s="53"/>
      <c r="KUH261" s="53"/>
      <c r="KUI261" s="53"/>
      <c r="KUJ261" s="53"/>
      <c r="KUK261" s="53"/>
      <c r="KUL261" s="53"/>
      <c r="KUM261" s="53"/>
      <c r="KUN261" s="53"/>
      <c r="KUO261" s="53"/>
      <c r="KUP261" s="53"/>
      <c r="KUQ261" s="53"/>
      <c r="KUR261" s="53"/>
      <c r="KUS261" s="53"/>
      <c r="KUT261" s="53"/>
      <c r="KUU261" s="53"/>
      <c r="KUV261" s="53"/>
      <c r="KUW261" s="53"/>
      <c r="KUX261" s="53"/>
      <c r="KUY261" s="53"/>
      <c r="KUZ261" s="53"/>
      <c r="KVA261" s="53"/>
      <c r="KVB261" s="53"/>
      <c r="KVC261" s="53"/>
      <c r="KVD261" s="53"/>
      <c r="KVE261" s="53"/>
      <c r="KVF261" s="53"/>
      <c r="KVG261" s="53"/>
      <c r="KVH261" s="53"/>
      <c r="KVI261" s="53"/>
      <c r="KVJ261" s="53"/>
      <c r="KVK261" s="53"/>
      <c r="KVL261" s="53"/>
      <c r="KVM261" s="53"/>
      <c r="KVN261" s="53"/>
      <c r="KVO261" s="53"/>
      <c r="KVP261" s="53"/>
      <c r="KVQ261" s="53"/>
      <c r="KVR261" s="53"/>
      <c r="KVS261" s="53"/>
      <c r="KVT261" s="53"/>
      <c r="KVU261" s="53"/>
      <c r="KVV261" s="53"/>
      <c r="KVW261" s="53"/>
      <c r="KVX261" s="53"/>
      <c r="KVY261" s="53"/>
      <c r="KVZ261" s="53"/>
      <c r="KWA261" s="53"/>
      <c r="KWB261" s="53"/>
      <c r="KWC261" s="53"/>
      <c r="KWD261" s="53"/>
      <c r="KWE261" s="53"/>
      <c r="KWF261" s="53"/>
      <c r="KWG261" s="53"/>
      <c r="KWH261" s="53"/>
      <c r="KWI261" s="53"/>
      <c r="KWJ261" s="53"/>
      <c r="KWK261" s="53"/>
      <c r="KWL261" s="53"/>
      <c r="KWM261" s="53"/>
      <c r="KWN261" s="53"/>
      <c r="KWO261" s="53"/>
      <c r="KWP261" s="53"/>
      <c r="KWQ261" s="53"/>
      <c r="KWR261" s="53"/>
      <c r="KWS261" s="53"/>
      <c r="KWT261" s="53"/>
      <c r="KWU261" s="53"/>
      <c r="KWV261" s="53"/>
      <c r="KWW261" s="53"/>
      <c r="KWX261" s="53"/>
      <c r="KWY261" s="53"/>
      <c r="KWZ261" s="53"/>
      <c r="KXA261" s="53"/>
      <c r="KXB261" s="53"/>
      <c r="KXC261" s="53"/>
      <c r="KXD261" s="53"/>
      <c r="KXE261" s="53"/>
      <c r="KXF261" s="53"/>
      <c r="KXG261" s="53"/>
      <c r="KXH261" s="53"/>
      <c r="KXI261" s="53"/>
      <c r="KXJ261" s="53"/>
      <c r="KXK261" s="53"/>
      <c r="KXL261" s="53"/>
      <c r="KXM261" s="53"/>
      <c r="KXN261" s="53"/>
      <c r="KXO261" s="53"/>
      <c r="KXP261" s="53"/>
      <c r="KXQ261" s="53"/>
      <c r="KXR261" s="53"/>
      <c r="KXS261" s="53"/>
      <c r="KXT261" s="53"/>
      <c r="KXU261" s="53"/>
      <c r="KXV261" s="53"/>
      <c r="KXW261" s="53"/>
      <c r="KXX261" s="53"/>
      <c r="KXY261" s="53"/>
      <c r="KXZ261" s="53"/>
      <c r="KYA261" s="53"/>
      <c r="KYB261" s="53"/>
      <c r="KYC261" s="53"/>
      <c r="KYD261" s="53"/>
      <c r="KYE261" s="53"/>
      <c r="KYF261" s="53"/>
      <c r="KYG261" s="53"/>
      <c r="KYH261" s="53"/>
      <c r="KYI261" s="53"/>
      <c r="KYJ261" s="53"/>
      <c r="KYK261" s="53"/>
      <c r="KYL261" s="53"/>
      <c r="KYM261" s="53"/>
      <c r="KYN261" s="53"/>
      <c r="KYO261" s="53"/>
      <c r="KYP261" s="53"/>
      <c r="KYQ261" s="53"/>
      <c r="KYR261" s="53"/>
      <c r="KYS261" s="53"/>
      <c r="KYT261" s="53"/>
      <c r="KYU261" s="53"/>
      <c r="KYV261" s="53"/>
      <c r="KYW261" s="53"/>
      <c r="KYX261" s="53"/>
      <c r="KYY261" s="53"/>
      <c r="KYZ261" s="53"/>
      <c r="KZA261" s="53"/>
      <c r="KZB261" s="53"/>
      <c r="KZC261" s="53"/>
      <c r="KZD261" s="53"/>
      <c r="KZE261" s="53"/>
      <c r="KZF261" s="53"/>
      <c r="KZG261" s="53"/>
      <c r="KZH261" s="53"/>
      <c r="KZI261" s="53"/>
      <c r="KZJ261" s="53"/>
      <c r="KZK261" s="53"/>
      <c r="KZL261" s="53"/>
      <c r="KZM261" s="53"/>
      <c r="KZN261" s="53"/>
      <c r="KZO261" s="53"/>
      <c r="KZP261" s="53"/>
      <c r="KZQ261" s="53"/>
      <c r="KZR261" s="53"/>
      <c r="KZS261" s="53"/>
      <c r="KZT261" s="53"/>
      <c r="KZU261" s="53"/>
      <c r="KZV261" s="53"/>
      <c r="KZW261" s="53"/>
      <c r="KZX261" s="53"/>
      <c r="KZY261" s="53"/>
      <c r="KZZ261" s="53"/>
      <c r="LAA261" s="53"/>
      <c r="LAB261" s="53"/>
      <c r="LAC261" s="53"/>
      <c r="LAD261" s="53"/>
      <c r="LAE261" s="53"/>
      <c r="LAF261" s="53"/>
      <c r="LAG261" s="53"/>
      <c r="LAH261" s="53"/>
      <c r="LAI261" s="53"/>
      <c r="LAJ261" s="53"/>
      <c r="LAK261" s="53"/>
      <c r="LAL261" s="53"/>
      <c r="LAM261" s="53"/>
      <c r="LAN261" s="53"/>
      <c r="LAO261" s="53"/>
      <c r="LAP261" s="53"/>
      <c r="LAQ261" s="53"/>
      <c r="LAR261" s="53"/>
      <c r="LAS261" s="53"/>
      <c r="LAT261" s="53"/>
      <c r="LAU261" s="53"/>
      <c r="LAV261" s="53"/>
      <c r="LAW261" s="53"/>
      <c r="LAX261" s="53"/>
      <c r="LAY261" s="53"/>
      <c r="LAZ261" s="53"/>
      <c r="LBA261" s="53"/>
      <c r="LBB261" s="53"/>
      <c r="LBC261" s="53"/>
      <c r="LBD261" s="53"/>
      <c r="LBE261" s="53"/>
      <c r="LBF261" s="53"/>
      <c r="LBG261" s="53"/>
      <c r="LBH261" s="53"/>
      <c r="LBI261" s="53"/>
      <c r="LBJ261" s="53"/>
      <c r="LBK261" s="53"/>
      <c r="LBL261" s="53"/>
      <c r="LBM261" s="53"/>
      <c r="LBN261" s="53"/>
      <c r="LBO261" s="53"/>
      <c r="LBP261" s="53"/>
      <c r="LBQ261" s="53"/>
      <c r="LBR261" s="53"/>
      <c r="LBS261" s="53"/>
      <c r="LBT261" s="53"/>
      <c r="LBU261" s="53"/>
      <c r="LBV261" s="53"/>
      <c r="LBW261" s="53"/>
      <c r="LBX261" s="53"/>
      <c r="LBY261" s="53"/>
      <c r="LBZ261" s="53"/>
      <c r="LCA261" s="53"/>
      <c r="LCB261" s="53"/>
      <c r="LCC261" s="53"/>
      <c r="LCD261" s="53"/>
      <c r="LCE261" s="53"/>
      <c r="LCF261" s="53"/>
      <c r="LCG261" s="53"/>
      <c r="LCH261" s="53"/>
      <c r="LCI261" s="53"/>
      <c r="LCJ261" s="53"/>
      <c r="LCK261" s="53"/>
      <c r="LCL261" s="53"/>
      <c r="LCM261" s="53"/>
      <c r="LCN261" s="53"/>
      <c r="LCO261" s="53"/>
      <c r="LCP261" s="53"/>
      <c r="LCQ261" s="53"/>
      <c r="LCR261" s="53"/>
      <c r="LCS261" s="53"/>
      <c r="LCT261" s="53"/>
      <c r="LCU261" s="53"/>
      <c r="LCV261" s="53"/>
      <c r="LCW261" s="53"/>
      <c r="LCX261" s="53"/>
      <c r="LCY261" s="53"/>
      <c r="LCZ261" s="53"/>
      <c r="LDA261" s="53"/>
      <c r="LDB261" s="53"/>
      <c r="LDC261" s="53"/>
      <c r="LDD261" s="53"/>
      <c r="LDE261" s="53"/>
      <c r="LDF261" s="53"/>
      <c r="LDG261" s="53"/>
      <c r="LDH261" s="53"/>
      <c r="LDI261" s="53"/>
      <c r="LDJ261" s="53"/>
      <c r="LDK261" s="53"/>
      <c r="LDL261" s="53"/>
      <c r="LDM261" s="53"/>
      <c r="LDN261" s="53"/>
      <c r="LDO261" s="53"/>
      <c r="LDP261" s="53"/>
      <c r="LDQ261" s="53"/>
      <c r="LDR261" s="53"/>
      <c r="LDS261" s="53"/>
      <c r="LDT261" s="53"/>
      <c r="LDU261" s="53"/>
      <c r="LDV261" s="53"/>
      <c r="LDW261" s="53"/>
      <c r="LDX261" s="53"/>
      <c r="LDY261" s="53"/>
      <c r="LDZ261" s="53"/>
      <c r="LEA261" s="53"/>
      <c r="LEB261" s="53"/>
      <c r="LEC261" s="53"/>
      <c r="LED261" s="53"/>
      <c r="LEE261" s="53"/>
      <c r="LEF261" s="53"/>
      <c r="LEG261" s="53"/>
      <c r="LEH261" s="53"/>
      <c r="LEI261" s="53"/>
      <c r="LEJ261" s="53"/>
      <c r="LEK261" s="53"/>
      <c r="LEL261" s="53"/>
      <c r="LEM261" s="53"/>
      <c r="LEN261" s="53"/>
      <c r="LEO261" s="53"/>
      <c r="LEP261" s="53"/>
      <c r="LEQ261" s="53"/>
      <c r="LER261" s="53"/>
      <c r="LES261" s="53"/>
      <c r="LET261" s="53"/>
      <c r="LEU261" s="53"/>
      <c r="LEV261" s="53"/>
      <c r="LEW261" s="53"/>
      <c r="LEX261" s="53"/>
      <c r="LEY261" s="53"/>
      <c r="LEZ261" s="53"/>
      <c r="LFA261" s="53"/>
      <c r="LFB261" s="53"/>
      <c r="LFC261" s="53"/>
      <c r="LFD261" s="53"/>
      <c r="LFE261" s="53"/>
      <c r="LFF261" s="53"/>
      <c r="LFG261" s="53"/>
      <c r="LFH261" s="53"/>
      <c r="LFI261" s="53"/>
      <c r="LFJ261" s="53"/>
      <c r="LFK261" s="53"/>
      <c r="LFL261" s="53"/>
      <c r="LFM261" s="53"/>
      <c r="LFN261" s="53"/>
      <c r="LFO261" s="53"/>
      <c r="LFP261" s="53"/>
      <c r="LFQ261" s="53"/>
      <c r="LFR261" s="53"/>
      <c r="LFS261" s="53"/>
      <c r="LFT261" s="53"/>
      <c r="LFU261" s="53"/>
      <c r="LFV261" s="53"/>
      <c r="LFW261" s="53"/>
      <c r="LFX261" s="53"/>
      <c r="LFY261" s="53"/>
      <c r="LFZ261" s="53"/>
      <c r="LGA261" s="53"/>
      <c r="LGB261" s="53"/>
      <c r="LGC261" s="53"/>
      <c r="LGD261" s="53"/>
      <c r="LGE261" s="53"/>
      <c r="LGF261" s="53"/>
      <c r="LGG261" s="53"/>
      <c r="LGH261" s="53"/>
      <c r="LGI261" s="53"/>
      <c r="LGJ261" s="53"/>
      <c r="LGK261" s="53"/>
      <c r="LGL261" s="53"/>
      <c r="LGM261" s="53"/>
      <c r="LGN261" s="53"/>
      <c r="LGO261" s="53"/>
      <c r="LGP261" s="53"/>
      <c r="LGQ261" s="53"/>
      <c r="LGR261" s="53"/>
      <c r="LGS261" s="53"/>
      <c r="LGT261" s="53"/>
      <c r="LGU261" s="53"/>
      <c r="LGV261" s="53"/>
      <c r="LGW261" s="53"/>
      <c r="LGX261" s="53"/>
      <c r="LGY261" s="53"/>
      <c r="LGZ261" s="53"/>
      <c r="LHA261" s="53"/>
      <c r="LHB261" s="53"/>
      <c r="LHC261" s="53"/>
      <c r="LHD261" s="53"/>
      <c r="LHE261" s="53"/>
      <c r="LHF261" s="53"/>
      <c r="LHG261" s="53"/>
      <c r="LHH261" s="53"/>
      <c r="LHI261" s="53"/>
      <c r="LHJ261" s="53"/>
      <c r="LHK261" s="53"/>
      <c r="LHL261" s="53"/>
      <c r="LHM261" s="53"/>
      <c r="LHN261" s="53"/>
      <c r="LHO261" s="53"/>
      <c r="LHP261" s="53"/>
      <c r="LHQ261" s="53"/>
      <c r="LHR261" s="53"/>
      <c r="LHS261" s="53"/>
      <c r="LHT261" s="53"/>
      <c r="LHU261" s="53"/>
      <c r="LHV261" s="53"/>
      <c r="LHW261" s="53"/>
      <c r="LHX261" s="53"/>
      <c r="LHY261" s="53"/>
      <c r="LHZ261" s="53"/>
      <c r="LIA261" s="53"/>
      <c r="LIB261" s="53"/>
      <c r="LIC261" s="53"/>
      <c r="LID261" s="53"/>
      <c r="LIE261" s="53"/>
      <c r="LIF261" s="53"/>
      <c r="LIG261" s="53"/>
      <c r="LIH261" s="53"/>
      <c r="LII261" s="53"/>
      <c r="LIJ261" s="53"/>
      <c r="LIK261" s="53"/>
      <c r="LIL261" s="53"/>
      <c r="LIM261" s="53"/>
      <c r="LIN261" s="53"/>
      <c r="LIO261" s="53"/>
      <c r="LIP261" s="53"/>
      <c r="LIQ261" s="53"/>
      <c r="LIR261" s="53"/>
      <c r="LIS261" s="53"/>
      <c r="LIT261" s="53"/>
      <c r="LIU261" s="53"/>
      <c r="LIV261" s="53"/>
      <c r="LIW261" s="53"/>
      <c r="LIX261" s="53"/>
      <c r="LIY261" s="53"/>
      <c r="LIZ261" s="53"/>
      <c r="LJA261" s="53"/>
      <c r="LJB261" s="53"/>
      <c r="LJC261" s="53"/>
      <c r="LJD261" s="53"/>
      <c r="LJE261" s="53"/>
      <c r="LJF261" s="53"/>
      <c r="LJG261" s="53"/>
      <c r="LJH261" s="53"/>
      <c r="LJI261" s="53"/>
      <c r="LJJ261" s="53"/>
      <c r="LJK261" s="53"/>
      <c r="LJL261" s="53"/>
      <c r="LJM261" s="53"/>
      <c r="LJN261" s="53"/>
      <c r="LJO261" s="53"/>
      <c r="LJP261" s="53"/>
      <c r="LJQ261" s="53"/>
      <c r="LJR261" s="53"/>
      <c r="LJS261" s="53"/>
      <c r="LJT261" s="53"/>
      <c r="LJU261" s="53"/>
      <c r="LJV261" s="53"/>
      <c r="LJW261" s="53"/>
      <c r="LJX261" s="53"/>
      <c r="LJY261" s="53"/>
      <c r="LJZ261" s="53"/>
      <c r="LKA261" s="53"/>
      <c r="LKB261" s="53"/>
      <c r="LKC261" s="53"/>
      <c r="LKD261" s="53"/>
      <c r="LKE261" s="53"/>
      <c r="LKF261" s="53"/>
      <c r="LKG261" s="53"/>
      <c r="LKH261" s="53"/>
      <c r="LKI261" s="53"/>
      <c r="LKJ261" s="53"/>
      <c r="LKK261" s="53"/>
      <c r="LKL261" s="53"/>
      <c r="LKM261" s="53"/>
      <c r="LKN261" s="53"/>
      <c r="LKO261" s="53"/>
      <c r="LKP261" s="53"/>
      <c r="LKQ261" s="53"/>
      <c r="LKR261" s="53"/>
      <c r="LKS261" s="53"/>
      <c r="LKT261" s="53"/>
      <c r="LKU261" s="53"/>
      <c r="LKV261" s="53"/>
      <c r="LKW261" s="53"/>
      <c r="LKX261" s="53"/>
      <c r="LKY261" s="53"/>
      <c r="LKZ261" s="53"/>
      <c r="LLA261" s="53"/>
      <c r="LLB261" s="53"/>
      <c r="LLC261" s="53"/>
      <c r="LLD261" s="53"/>
      <c r="LLE261" s="53"/>
      <c r="LLF261" s="53"/>
      <c r="LLG261" s="53"/>
      <c r="LLH261" s="53"/>
      <c r="LLI261" s="53"/>
      <c r="LLJ261" s="53"/>
      <c r="LLK261" s="53"/>
      <c r="LLL261" s="53"/>
      <c r="LLM261" s="53"/>
      <c r="LLN261" s="53"/>
      <c r="LLO261" s="53"/>
      <c r="LLP261" s="53"/>
      <c r="LLQ261" s="53"/>
      <c r="LLR261" s="53"/>
      <c r="LLS261" s="53"/>
      <c r="LLT261" s="53"/>
      <c r="LLU261" s="53"/>
      <c r="LLV261" s="53"/>
      <c r="LLW261" s="53"/>
      <c r="LLX261" s="53"/>
      <c r="LLY261" s="53"/>
      <c r="LLZ261" s="53"/>
      <c r="LMA261" s="53"/>
      <c r="LMB261" s="53"/>
      <c r="LMC261" s="53"/>
      <c r="LMD261" s="53"/>
      <c r="LME261" s="53"/>
      <c r="LMF261" s="53"/>
      <c r="LMG261" s="53"/>
      <c r="LMH261" s="53"/>
      <c r="LMI261" s="53"/>
      <c r="LMJ261" s="53"/>
      <c r="LMK261" s="53"/>
      <c r="LML261" s="53"/>
      <c r="LMM261" s="53"/>
      <c r="LMN261" s="53"/>
      <c r="LMO261" s="53"/>
      <c r="LMP261" s="53"/>
      <c r="LMQ261" s="53"/>
      <c r="LMR261" s="53"/>
      <c r="LMS261" s="53"/>
      <c r="LMT261" s="53"/>
      <c r="LMU261" s="53"/>
      <c r="LMV261" s="53"/>
      <c r="LMW261" s="53"/>
      <c r="LMX261" s="53"/>
      <c r="LMY261" s="53"/>
      <c r="LMZ261" s="53"/>
      <c r="LNA261" s="53"/>
      <c r="LNB261" s="53"/>
      <c r="LNC261" s="53"/>
      <c r="LND261" s="53"/>
      <c r="LNE261" s="53"/>
      <c r="LNF261" s="53"/>
      <c r="LNG261" s="53"/>
      <c r="LNH261" s="53"/>
      <c r="LNI261" s="53"/>
      <c r="LNJ261" s="53"/>
      <c r="LNK261" s="53"/>
      <c r="LNL261" s="53"/>
      <c r="LNM261" s="53"/>
      <c r="LNN261" s="53"/>
      <c r="LNO261" s="53"/>
      <c r="LNP261" s="53"/>
      <c r="LNQ261" s="53"/>
      <c r="LNR261" s="53"/>
      <c r="LNS261" s="53"/>
      <c r="LNT261" s="53"/>
      <c r="LNU261" s="53"/>
      <c r="LNV261" s="53"/>
      <c r="LNW261" s="53"/>
      <c r="LNX261" s="53"/>
      <c r="LNY261" s="53"/>
      <c r="LNZ261" s="53"/>
      <c r="LOA261" s="53"/>
      <c r="LOB261" s="53"/>
      <c r="LOC261" s="53"/>
      <c r="LOD261" s="53"/>
      <c r="LOE261" s="53"/>
      <c r="LOF261" s="53"/>
      <c r="LOG261" s="53"/>
      <c r="LOH261" s="53"/>
      <c r="LOI261" s="53"/>
      <c r="LOJ261" s="53"/>
      <c r="LOK261" s="53"/>
      <c r="LOL261" s="53"/>
      <c r="LOM261" s="53"/>
      <c r="LON261" s="53"/>
      <c r="LOO261" s="53"/>
      <c r="LOP261" s="53"/>
      <c r="LOQ261" s="53"/>
      <c r="LOR261" s="53"/>
      <c r="LOS261" s="53"/>
      <c r="LOT261" s="53"/>
      <c r="LOU261" s="53"/>
      <c r="LOV261" s="53"/>
      <c r="LOW261" s="53"/>
      <c r="LOX261" s="53"/>
      <c r="LOY261" s="53"/>
      <c r="LOZ261" s="53"/>
      <c r="LPA261" s="53"/>
      <c r="LPB261" s="53"/>
      <c r="LPC261" s="53"/>
      <c r="LPD261" s="53"/>
      <c r="LPE261" s="53"/>
      <c r="LPF261" s="53"/>
      <c r="LPG261" s="53"/>
      <c r="LPH261" s="53"/>
      <c r="LPI261" s="53"/>
      <c r="LPJ261" s="53"/>
      <c r="LPK261" s="53"/>
      <c r="LPL261" s="53"/>
      <c r="LPM261" s="53"/>
      <c r="LPN261" s="53"/>
      <c r="LPO261" s="53"/>
      <c r="LPP261" s="53"/>
      <c r="LPQ261" s="53"/>
      <c r="LPR261" s="53"/>
      <c r="LPS261" s="53"/>
      <c r="LPT261" s="53"/>
      <c r="LPU261" s="53"/>
      <c r="LPV261" s="53"/>
      <c r="LPW261" s="53"/>
      <c r="LPX261" s="53"/>
      <c r="LPY261" s="53"/>
      <c r="LPZ261" s="53"/>
      <c r="LQA261" s="53"/>
      <c r="LQB261" s="53"/>
      <c r="LQC261" s="53"/>
      <c r="LQD261" s="53"/>
      <c r="LQE261" s="53"/>
      <c r="LQF261" s="53"/>
      <c r="LQG261" s="53"/>
      <c r="LQH261" s="53"/>
      <c r="LQI261" s="53"/>
      <c r="LQJ261" s="53"/>
      <c r="LQK261" s="53"/>
      <c r="LQL261" s="53"/>
      <c r="LQM261" s="53"/>
      <c r="LQN261" s="53"/>
      <c r="LQO261" s="53"/>
      <c r="LQP261" s="53"/>
      <c r="LQQ261" s="53"/>
      <c r="LQR261" s="53"/>
      <c r="LQS261" s="53"/>
      <c r="LQT261" s="53"/>
      <c r="LQU261" s="53"/>
      <c r="LQV261" s="53"/>
      <c r="LQW261" s="53"/>
      <c r="LQX261" s="53"/>
      <c r="LQY261" s="53"/>
      <c r="LQZ261" s="53"/>
      <c r="LRA261" s="53"/>
      <c r="LRB261" s="53"/>
      <c r="LRC261" s="53"/>
      <c r="LRD261" s="53"/>
      <c r="LRE261" s="53"/>
      <c r="LRF261" s="53"/>
      <c r="LRG261" s="53"/>
      <c r="LRH261" s="53"/>
      <c r="LRI261" s="53"/>
      <c r="LRJ261" s="53"/>
      <c r="LRK261" s="53"/>
      <c r="LRL261" s="53"/>
      <c r="LRM261" s="53"/>
      <c r="LRN261" s="53"/>
      <c r="LRO261" s="53"/>
      <c r="LRP261" s="53"/>
      <c r="LRQ261" s="53"/>
      <c r="LRR261" s="53"/>
      <c r="LRS261" s="53"/>
      <c r="LRT261" s="53"/>
      <c r="LRU261" s="53"/>
      <c r="LRV261" s="53"/>
      <c r="LRW261" s="53"/>
      <c r="LRX261" s="53"/>
      <c r="LRY261" s="53"/>
      <c r="LRZ261" s="53"/>
      <c r="LSA261" s="53"/>
      <c r="LSB261" s="53"/>
      <c r="LSC261" s="53"/>
      <c r="LSD261" s="53"/>
      <c r="LSE261" s="53"/>
      <c r="LSF261" s="53"/>
      <c r="LSG261" s="53"/>
      <c r="LSH261" s="53"/>
      <c r="LSI261" s="53"/>
      <c r="LSJ261" s="53"/>
      <c r="LSK261" s="53"/>
      <c r="LSL261" s="53"/>
      <c r="LSM261" s="53"/>
      <c r="LSN261" s="53"/>
      <c r="LSO261" s="53"/>
      <c r="LSP261" s="53"/>
      <c r="LSQ261" s="53"/>
      <c r="LSR261" s="53"/>
      <c r="LSS261" s="53"/>
      <c r="LST261" s="53"/>
      <c r="LSU261" s="53"/>
      <c r="LSV261" s="53"/>
      <c r="LSW261" s="53"/>
      <c r="LSX261" s="53"/>
      <c r="LSY261" s="53"/>
      <c r="LSZ261" s="53"/>
      <c r="LTA261" s="53"/>
      <c r="LTB261" s="53"/>
      <c r="LTC261" s="53"/>
      <c r="LTD261" s="53"/>
      <c r="LTE261" s="53"/>
      <c r="LTF261" s="53"/>
      <c r="LTG261" s="53"/>
      <c r="LTH261" s="53"/>
      <c r="LTI261" s="53"/>
      <c r="LTJ261" s="53"/>
      <c r="LTK261" s="53"/>
      <c r="LTL261" s="53"/>
      <c r="LTM261" s="53"/>
      <c r="LTN261" s="53"/>
      <c r="LTO261" s="53"/>
      <c r="LTP261" s="53"/>
      <c r="LTQ261" s="53"/>
      <c r="LTR261" s="53"/>
      <c r="LTS261" s="53"/>
      <c r="LTT261" s="53"/>
      <c r="LTU261" s="53"/>
      <c r="LTV261" s="53"/>
      <c r="LTW261" s="53"/>
      <c r="LTX261" s="53"/>
      <c r="LTY261" s="53"/>
      <c r="LTZ261" s="53"/>
      <c r="LUA261" s="53"/>
      <c r="LUB261" s="53"/>
      <c r="LUC261" s="53"/>
      <c r="LUD261" s="53"/>
      <c r="LUE261" s="53"/>
      <c r="LUF261" s="53"/>
      <c r="LUG261" s="53"/>
      <c r="LUH261" s="53"/>
      <c r="LUI261" s="53"/>
      <c r="LUJ261" s="53"/>
      <c r="LUK261" s="53"/>
      <c r="LUL261" s="53"/>
      <c r="LUM261" s="53"/>
      <c r="LUN261" s="53"/>
      <c r="LUO261" s="53"/>
      <c r="LUP261" s="53"/>
      <c r="LUQ261" s="53"/>
      <c r="LUR261" s="53"/>
      <c r="LUS261" s="53"/>
      <c r="LUT261" s="53"/>
      <c r="LUU261" s="53"/>
      <c r="LUV261" s="53"/>
      <c r="LUW261" s="53"/>
      <c r="LUX261" s="53"/>
      <c r="LUY261" s="53"/>
      <c r="LUZ261" s="53"/>
      <c r="LVA261" s="53"/>
      <c r="LVB261" s="53"/>
      <c r="LVC261" s="53"/>
      <c r="LVD261" s="53"/>
      <c r="LVE261" s="53"/>
      <c r="LVF261" s="53"/>
      <c r="LVG261" s="53"/>
      <c r="LVH261" s="53"/>
      <c r="LVI261" s="53"/>
      <c r="LVJ261" s="53"/>
      <c r="LVK261" s="53"/>
      <c r="LVL261" s="53"/>
      <c r="LVM261" s="53"/>
      <c r="LVN261" s="53"/>
      <c r="LVO261" s="53"/>
      <c r="LVP261" s="53"/>
      <c r="LVQ261" s="53"/>
      <c r="LVR261" s="53"/>
      <c r="LVS261" s="53"/>
      <c r="LVT261" s="53"/>
      <c r="LVU261" s="53"/>
      <c r="LVV261" s="53"/>
      <c r="LVW261" s="53"/>
      <c r="LVX261" s="53"/>
      <c r="LVY261" s="53"/>
      <c r="LVZ261" s="53"/>
      <c r="LWA261" s="53"/>
      <c r="LWB261" s="53"/>
      <c r="LWC261" s="53"/>
      <c r="LWD261" s="53"/>
      <c r="LWE261" s="53"/>
      <c r="LWF261" s="53"/>
      <c r="LWG261" s="53"/>
      <c r="LWH261" s="53"/>
      <c r="LWI261" s="53"/>
      <c r="LWJ261" s="53"/>
      <c r="LWK261" s="53"/>
      <c r="LWL261" s="53"/>
      <c r="LWM261" s="53"/>
      <c r="LWN261" s="53"/>
      <c r="LWO261" s="53"/>
      <c r="LWP261" s="53"/>
      <c r="LWQ261" s="53"/>
      <c r="LWR261" s="53"/>
      <c r="LWS261" s="53"/>
      <c r="LWT261" s="53"/>
      <c r="LWU261" s="53"/>
      <c r="LWV261" s="53"/>
      <c r="LWW261" s="53"/>
      <c r="LWX261" s="53"/>
      <c r="LWY261" s="53"/>
      <c r="LWZ261" s="53"/>
      <c r="LXA261" s="53"/>
      <c r="LXB261" s="53"/>
      <c r="LXC261" s="53"/>
      <c r="LXD261" s="53"/>
      <c r="LXE261" s="53"/>
      <c r="LXF261" s="53"/>
      <c r="LXG261" s="53"/>
      <c r="LXH261" s="53"/>
      <c r="LXI261" s="53"/>
      <c r="LXJ261" s="53"/>
      <c r="LXK261" s="53"/>
      <c r="LXL261" s="53"/>
      <c r="LXM261" s="53"/>
      <c r="LXN261" s="53"/>
      <c r="LXO261" s="53"/>
      <c r="LXP261" s="53"/>
      <c r="LXQ261" s="53"/>
      <c r="LXR261" s="53"/>
      <c r="LXS261" s="53"/>
      <c r="LXT261" s="53"/>
      <c r="LXU261" s="53"/>
      <c r="LXV261" s="53"/>
      <c r="LXW261" s="53"/>
      <c r="LXX261" s="53"/>
      <c r="LXY261" s="53"/>
      <c r="LXZ261" s="53"/>
      <c r="LYA261" s="53"/>
      <c r="LYB261" s="53"/>
      <c r="LYC261" s="53"/>
      <c r="LYD261" s="53"/>
      <c r="LYE261" s="53"/>
      <c r="LYF261" s="53"/>
      <c r="LYG261" s="53"/>
      <c r="LYH261" s="53"/>
      <c r="LYI261" s="53"/>
      <c r="LYJ261" s="53"/>
      <c r="LYK261" s="53"/>
      <c r="LYL261" s="53"/>
      <c r="LYM261" s="53"/>
      <c r="LYN261" s="53"/>
      <c r="LYO261" s="53"/>
      <c r="LYP261" s="53"/>
      <c r="LYQ261" s="53"/>
      <c r="LYR261" s="53"/>
      <c r="LYS261" s="53"/>
      <c r="LYT261" s="53"/>
      <c r="LYU261" s="53"/>
      <c r="LYV261" s="53"/>
      <c r="LYW261" s="53"/>
      <c r="LYX261" s="53"/>
      <c r="LYY261" s="53"/>
      <c r="LYZ261" s="53"/>
      <c r="LZA261" s="53"/>
      <c r="LZB261" s="53"/>
      <c r="LZC261" s="53"/>
      <c r="LZD261" s="53"/>
      <c r="LZE261" s="53"/>
      <c r="LZF261" s="53"/>
      <c r="LZG261" s="53"/>
      <c r="LZH261" s="53"/>
      <c r="LZI261" s="53"/>
      <c r="LZJ261" s="53"/>
      <c r="LZK261" s="53"/>
      <c r="LZL261" s="53"/>
      <c r="LZM261" s="53"/>
      <c r="LZN261" s="53"/>
      <c r="LZO261" s="53"/>
      <c r="LZP261" s="53"/>
      <c r="LZQ261" s="53"/>
      <c r="LZR261" s="53"/>
      <c r="LZS261" s="53"/>
      <c r="LZT261" s="53"/>
      <c r="LZU261" s="53"/>
      <c r="LZV261" s="53"/>
      <c r="LZW261" s="53"/>
      <c r="LZX261" s="53"/>
      <c r="LZY261" s="53"/>
      <c r="LZZ261" s="53"/>
      <c r="MAA261" s="53"/>
      <c r="MAB261" s="53"/>
      <c r="MAC261" s="53"/>
      <c r="MAD261" s="53"/>
      <c r="MAE261" s="53"/>
      <c r="MAF261" s="53"/>
      <c r="MAG261" s="53"/>
      <c r="MAH261" s="53"/>
      <c r="MAI261" s="53"/>
      <c r="MAJ261" s="53"/>
      <c r="MAK261" s="53"/>
      <c r="MAL261" s="53"/>
      <c r="MAM261" s="53"/>
      <c r="MAN261" s="53"/>
      <c r="MAO261" s="53"/>
      <c r="MAP261" s="53"/>
      <c r="MAQ261" s="53"/>
      <c r="MAR261" s="53"/>
      <c r="MAS261" s="53"/>
      <c r="MAT261" s="53"/>
      <c r="MAU261" s="53"/>
      <c r="MAV261" s="53"/>
      <c r="MAW261" s="53"/>
      <c r="MAX261" s="53"/>
      <c r="MAY261" s="53"/>
      <c r="MAZ261" s="53"/>
      <c r="MBA261" s="53"/>
      <c r="MBB261" s="53"/>
      <c r="MBC261" s="53"/>
      <c r="MBD261" s="53"/>
      <c r="MBE261" s="53"/>
      <c r="MBF261" s="53"/>
      <c r="MBG261" s="53"/>
      <c r="MBH261" s="53"/>
      <c r="MBI261" s="53"/>
      <c r="MBJ261" s="53"/>
      <c r="MBK261" s="53"/>
      <c r="MBL261" s="53"/>
      <c r="MBM261" s="53"/>
      <c r="MBN261" s="53"/>
      <c r="MBO261" s="53"/>
      <c r="MBP261" s="53"/>
      <c r="MBQ261" s="53"/>
      <c r="MBR261" s="53"/>
      <c r="MBS261" s="53"/>
      <c r="MBT261" s="53"/>
      <c r="MBU261" s="53"/>
      <c r="MBV261" s="53"/>
      <c r="MBW261" s="53"/>
      <c r="MBX261" s="53"/>
      <c r="MBY261" s="53"/>
      <c r="MBZ261" s="53"/>
      <c r="MCA261" s="53"/>
      <c r="MCB261" s="53"/>
      <c r="MCC261" s="53"/>
      <c r="MCD261" s="53"/>
      <c r="MCE261" s="53"/>
      <c r="MCF261" s="53"/>
      <c r="MCG261" s="53"/>
      <c r="MCH261" s="53"/>
      <c r="MCI261" s="53"/>
      <c r="MCJ261" s="53"/>
      <c r="MCK261" s="53"/>
      <c r="MCL261" s="53"/>
      <c r="MCM261" s="53"/>
      <c r="MCN261" s="53"/>
      <c r="MCO261" s="53"/>
      <c r="MCP261" s="53"/>
      <c r="MCQ261" s="53"/>
      <c r="MCR261" s="53"/>
      <c r="MCS261" s="53"/>
      <c r="MCT261" s="53"/>
      <c r="MCU261" s="53"/>
      <c r="MCV261" s="53"/>
      <c r="MCW261" s="53"/>
      <c r="MCX261" s="53"/>
      <c r="MCY261" s="53"/>
      <c r="MCZ261" s="53"/>
      <c r="MDA261" s="53"/>
      <c r="MDB261" s="53"/>
      <c r="MDC261" s="53"/>
      <c r="MDD261" s="53"/>
      <c r="MDE261" s="53"/>
      <c r="MDF261" s="53"/>
      <c r="MDG261" s="53"/>
      <c r="MDH261" s="53"/>
      <c r="MDI261" s="53"/>
      <c r="MDJ261" s="53"/>
      <c r="MDK261" s="53"/>
      <c r="MDL261" s="53"/>
      <c r="MDM261" s="53"/>
      <c r="MDN261" s="53"/>
      <c r="MDO261" s="53"/>
      <c r="MDP261" s="53"/>
      <c r="MDQ261" s="53"/>
      <c r="MDR261" s="53"/>
      <c r="MDS261" s="53"/>
      <c r="MDT261" s="53"/>
      <c r="MDU261" s="53"/>
      <c r="MDV261" s="53"/>
      <c r="MDW261" s="53"/>
      <c r="MDX261" s="53"/>
      <c r="MDY261" s="53"/>
      <c r="MDZ261" s="53"/>
      <c r="MEA261" s="53"/>
      <c r="MEB261" s="53"/>
      <c r="MEC261" s="53"/>
      <c r="MED261" s="53"/>
      <c r="MEE261" s="53"/>
      <c r="MEF261" s="53"/>
      <c r="MEG261" s="53"/>
      <c r="MEH261" s="53"/>
      <c r="MEI261" s="53"/>
      <c r="MEJ261" s="53"/>
      <c r="MEK261" s="53"/>
      <c r="MEL261" s="53"/>
      <c r="MEM261" s="53"/>
      <c r="MEN261" s="53"/>
      <c r="MEO261" s="53"/>
      <c r="MEP261" s="53"/>
      <c r="MEQ261" s="53"/>
      <c r="MER261" s="53"/>
      <c r="MES261" s="53"/>
      <c r="MET261" s="53"/>
      <c r="MEU261" s="53"/>
      <c r="MEV261" s="53"/>
      <c r="MEW261" s="53"/>
      <c r="MEX261" s="53"/>
      <c r="MEY261" s="53"/>
      <c r="MEZ261" s="53"/>
      <c r="MFA261" s="53"/>
      <c r="MFB261" s="53"/>
      <c r="MFC261" s="53"/>
      <c r="MFD261" s="53"/>
      <c r="MFE261" s="53"/>
      <c r="MFF261" s="53"/>
      <c r="MFG261" s="53"/>
      <c r="MFH261" s="53"/>
      <c r="MFI261" s="53"/>
      <c r="MFJ261" s="53"/>
      <c r="MFK261" s="53"/>
      <c r="MFL261" s="53"/>
      <c r="MFM261" s="53"/>
      <c r="MFN261" s="53"/>
      <c r="MFO261" s="53"/>
      <c r="MFP261" s="53"/>
      <c r="MFQ261" s="53"/>
      <c r="MFR261" s="53"/>
      <c r="MFS261" s="53"/>
      <c r="MFT261" s="53"/>
      <c r="MFU261" s="53"/>
      <c r="MFV261" s="53"/>
      <c r="MFW261" s="53"/>
      <c r="MFX261" s="53"/>
      <c r="MFY261" s="53"/>
      <c r="MFZ261" s="53"/>
      <c r="MGA261" s="53"/>
      <c r="MGB261" s="53"/>
      <c r="MGC261" s="53"/>
      <c r="MGD261" s="53"/>
      <c r="MGE261" s="53"/>
      <c r="MGF261" s="53"/>
      <c r="MGG261" s="53"/>
      <c r="MGH261" s="53"/>
      <c r="MGI261" s="53"/>
      <c r="MGJ261" s="53"/>
      <c r="MGK261" s="53"/>
      <c r="MGL261" s="53"/>
      <c r="MGM261" s="53"/>
      <c r="MGN261" s="53"/>
      <c r="MGO261" s="53"/>
      <c r="MGP261" s="53"/>
      <c r="MGQ261" s="53"/>
      <c r="MGR261" s="53"/>
      <c r="MGS261" s="53"/>
      <c r="MGT261" s="53"/>
      <c r="MGU261" s="53"/>
      <c r="MGV261" s="53"/>
      <c r="MGW261" s="53"/>
      <c r="MGX261" s="53"/>
      <c r="MGY261" s="53"/>
      <c r="MGZ261" s="53"/>
      <c r="MHA261" s="53"/>
      <c r="MHB261" s="53"/>
      <c r="MHC261" s="53"/>
      <c r="MHD261" s="53"/>
      <c r="MHE261" s="53"/>
      <c r="MHF261" s="53"/>
      <c r="MHG261" s="53"/>
      <c r="MHH261" s="53"/>
      <c r="MHI261" s="53"/>
      <c r="MHJ261" s="53"/>
      <c r="MHK261" s="53"/>
      <c r="MHL261" s="53"/>
      <c r="MHM261" s="53"/>
      <c r="MHN261" s="53"/>
      <c r="MHO261" s="53"/>
      <c r="MHP261" s="53"/>
      <c r="MHQ261" s="53"/>
      <c r="MHR261" s="53"/>
      <c r="MHS261" s="53"/>
      <c r="MHT261" s="53"/>
      <c r="MHU261" s="53"/>
      <c r="MHV261" s="53"/>
      <c r="MHW261" s="53"/>
      <c r="MHX261" s="53"/>
      <c r="MHY261" s="53"/>
      <c r="MHZ261" s="53"/>
      <c r="MIA261" s="53"/>
      <c r="MIB261" s="53"/>
      <c r="MIC261" s="53"/>
      <c r="MID261" s="53"/>
      <c r="MIE261" s="53"/>
      <c r="MIF261" s="53"/>
      <c r="MIG261" s="53"/>
      <c r="MIH261" s="53"/>
      <c r="MII261" s="53"/>
      <c r="MIJ261" s="53"/>
      <c r="MIK261" s="53"/>
      <c r="MIL261" s="53"/>
      <c r="MIM261" s="53"/>
      <c r="MIN261" s="53"/>
      <c r="MIO261" s="53"/>
      <c r="MIP261" s="53"/>
      <c r="MIQ261" s="53"/>
      <c r="MIR261" s="53"/>
      <c r="MIS261" s="53"/>
      <c r="MIT261" s="53"/>
      <c r="MIU261" s="53"/>
      <c r="MIV261" s="53"/>
      <c r="MIW261" s="53"/>
      <c r="MIX261" s="53"/>
      <c r="MIY261" s="53"/>
      <c r="MIZ261" s="53"/>
      <c r="MJA261" s="53"/>
      <c r="MJB261" s="53"/>
      <c r="MJC261" s="53"/>
      <c r="MJD261" s="53"/>
      <c r="MJE261" s="53"/>
      <c r="MJF261" s="53"/>
      <c r="MJG261" s="53"/>
      <c r="MJH261" s="53"/>
      <c r="MJI261" s="53"/>
      <c r="MJJ261" s="53"/>
      <c r="MJK261" s="53"/>
      <c r="MJL261" s="53"/>
      <c r="MJM261" s="53"/>
      <c r="MJN261" s="53"/>
      <c r="MJO261" s="53"/>
      <c r="MJP261" s="53"/>
      <c r="MJQ261" s="53"/>
      <c r="MJR261" s="53"/>
      <c r="MJS261" s="53"/>
      <c r="MJT261" s="53"/>
      <c r="MJU261" s="53"/>
      <c r="MJV261" s="53"/>
      <c r="MJW261" s="53"/>
      <c r="MJX261" s="53"/>
      <c r="MJY261" s="53"/>
      <c r="MJZ261" s="53"/>
      <c r="MKA261" s="53"/>
      <c r="MKB261" s="53"/>
      <c r="MKC261" s="53"/>
      <c r="MKD261" s="53"/>
      <c r="MKE261" s="53"/>
      <c r="MKF261" s="53"/>
      <c r="MKG261" s="53"/>
      <c r="MKH261" s="53"/>
      <c r="MKI261" s="53"/>
      <c r="MKJ261" s="53"/>
      <c r="MKK261" s="53"/>
      <c r="MKL261" s="53"/>
      <c r="MKM261" s="53"/>
      <c r="MKN261" s="53"/>
      <c r="MKO261" s="53"/>
      <c r="MKP261" s="53"/>
      <c r="MKQ261" s="53"/>
      <c r="MKR261" s="53"/>
      <c r="MKS261" s="53"/>
      <c r="MKT261" s="53"/>
      <c r="MKU261" s="53"/>
      <c r="MKV261" s="53"/>
      <c r="MKW261" s="53"/>
      <c r="MKX261" s="53"/>
      <c r="MKY261" s="53"/>
      <c r="MKZ261" s="53"/>
      <c r="MLA261" s="53"/>
      <c r="MLB261" s="53"/>
      <c r="MLC261" s="53"/>
      <c r="MLD261" s="53"/>
      <c r="MLE261" s="53"/>
      <c r="MLF261" s="53"/>
      <c r="MLG261" s="53"/>
      <c r="MLH261" s="53"/>
      <c r="MLI261" s="53"/>
      <c r="MLJ261" s="53"/>
      <c r="MLK261" s="53"/>
      <c r="MLL261" s="53"/>
      <c r="MLM261" s="53"/>
      <c r="MLN261" s="53"/>
      <c r="MLO261" s="53"/>
      <c r="MLP261" s="53"/>
      <c r="MLQ261" s="53"/>
      <c r="MLR261" s="53"/>
      <c r="MLS261" s="53"/>
      <c r="MLT261" s="53"/>
      <c r="MLU261" s="53"/>
      <c r="MLV261" s="53"/>
      <c r="MLW261" s="53"/>
      <c r="MLX261" s="53"/>
      <c r="MLY261" s="53"/>
      <c r="MLZ261" s="53"/>
      <c r="MMA261" s="53"/>
      <c r="MMB261" s="53"/>
      <c r="MMC261" s="53"/>
      <c r="MMD261" s="53"/>
      <c r="MME261" s="53"/>
      <c r="MMF261" s="53"/>
      <c r="MMG261" s="53"/>
      <c r="MMH261" s="53"/>
      <c r="MMI261" s="53"/>
      <c r="MMJ261" s="53"/>
      <c r="MMK261" s="53"/>
      <c r="MML261" s="53"/>
      <c r="MMM261" s="53"/>
      <c r="MMN261" s="53"/>
      <c r="MMO261" s="53"/>
      <c r="MMP261" s="53"/>
      <c r="MMQ261" s="53"/>
      <c r="MMR261" s="53"/>
      <c r="MMS261" s="53"/>
      <c r="MMT261" s="53"/>
      <c r="MMU261" s="53"/>
      <c r="MMV261" s="53"/>
      <c r="MMW261" s="53"/>
      <c r="MMX261" s="53"/>
      <c r="MMY261" s="53"/>
      <c r="MMZ261" s="53"/>
      <c r="MNA261" s="53"/>
      <c r="MNB261" s="53"/>
      <c r="MNC261" s="53"/>
      <c r="MND261" s="53"/>
      <c r="MNE261" s="53"/>
      <c r="MNF261" s="53"/>
      <c r="MNG261" s="53"/>
      <c r="MNH261" s="53"/>
      <c r="MNI261" s="53"/>
      <c r="MNJ261" s="53"/>
      <c r="MNK261" s="53"/>
      <c r="MNL261" s="53"/>
      <c r="MNM261" s="53"/>
      <c r="MNN261" s="53"/>
      <c r="MNO261" s="53"/>
      <c r="MNP261" s="53"/>
      <c r="MNQ261" s="53"/>
      <c r="MNR261" s="53"/>
      <c r="MNS261" s="53"/>
      <c r="MNT261" s="53"/>
      <c r="MNU261" s="53"/>
      <c r="MNV261" s="53"/>
      <c r="MNW261" s="53"/>
      <c r="MNX261" s="53"/>
      <c r="MNY261" s="53"/>
      <c r="MNZ261" s="53"/>
      <c r="MOA261" s="53"/>
      <c r="MOB261" s="53"/>
      <c r="MOC261" s="53"/>
      <c r="MOD261" s="53"/>
      <c r="MOE261" s="53"/>
      <c r="MOF261" s="53"/>
      <c r="MOG261" s="53"/>
      <c r="MOH261" s="53"/>
      <c r="MOI261" s="53"/>
      <c r="MOJ261" s="53"/>
      <c r="MOK261" s="53"/>
      <c r="MOL261" s="53"/>
      <c r="MOM261" s="53"/>
      <c r="MON261" s="53"/>
      <c r="MOO261" s="53"/>
      <c r="MOP261" s="53"/>
      <c r="MOQ261" s="53"/>
      <c r="MOR261" s="53"/>
      <c r="MOS261" s="53"/>
      <c r="MOT261" s="53"/>
      <c r="MOU261" s="53"/>
      <c r="MOV261" s="53"/>
      <c r="MOW261" s="53"/>
      <c r="MOX261" s="53"/>
      <c r="MOY261" s="53"/>
      <c r="MOZ261" s="53"/>
      <c r="MPA261" s="53"/>
      <c r="MPB261" s="53"/>
      <c r="MPC261" s="53"/>
      <c r="MPD261" s="53"/>
      <c r="MPE261" s="53"/>
      <c r="MPF261" s="53"/>
      <c r="MPG261" s="53"/>
      <c r="MPH261" s="53"/>
      <c r="MPI261" s="53"/>
      <c r="MPJ261" s="53"/>
      <c r="MPK261" s="53"/>
      <c r="MPL261" s="53"/>
      <c r="MPM261" s="53"/>
      <c r="MPN261" s="53"/>
      <c r="MPO261" s="53"/>
      <c r="MPP261" s="53"/>
      <c r="MPQ261" s="53"/>
      <c r="MPR261" s="53"/>
      <c r="MPS261" s="53"/>
      <c r="MPT261" s="53"/>
      <c r="MPU261" s="53"/>
      <c r="MPV261" s="53"/>
      <c r="MPW261" s="53"/>
      <c r="MPX261" s="53"/>
      <c r="MPY261" s="53"/>
      <c r="MPZ261" s="53"/>
      <c r="MQA261" s="53"/>
      <c r="MQB261" s="53"/>
      <c r="MQC261" s="53"/>
      <c r="MQD261" s="53"/>
      <c r="MQE261" s="53"/>
      <c r="MQF261" s="53"/>
      <c r="MQG261" s="53"/>
      <c r="MQH261" s="53"/>
      <c r="MQI261" s="53"/>
      <c r="MQJ261" s="53"/>
      <c r="MQK261" s="53"/>
      <c r="MQL261" s="53"/>
      <c r="MQM261" s="53"/>
      <c r="MQN261" s="53"/>
      <c r="MQO261" s="53"/>
      <c r="MQP261" s="53"/>
      <c r="MQQ261" s="53"/>
      <c r="MQR261" s="53"/>
      <c r="MQS261" s="53"/>
      <c r="MQT261" s="53"/>
      <c r="MQU261" s="53"/>
      <c r="MQV261" s="53"/>
      <c r="MQW261" s="53"/>
      <c r="MQX261" s="53"/>
      <c r="MQY261" s="53"/>
      <c r="MQZ261" s="53"/>
      <c r="MRA261" s="53"/>
      <c r="MRB261" s="53"/>
      <c r="MRC261" s="53"/>
      <c r="MRD261" s="53"/>
      <c r="MRE261" s="53"/>
      <c r="MRF261" s="53"/>
      <c r="MRG261" s="53"/>
      <c r="MRH261" s="53"/>
      <c r="MRI261" s="53"/>
      <c r="MRJ261" s="53"/>
      <c r="MRK261" s="53"/>
      <c r="MRL261" s="53"/>
      <c r="MRM261" s="53"/>
      <c r="MRN261" s="53"/>
      <c r="MRO261" s="53"/>
      <c r="MRP261" s="53"/>
      <c r="MRQ261" s="53"/>
      <c r="MRR261" s="53"/>
      <c r="MRS261" s="53"/>
      <c r="MRT261" s="53"/>
      <c r="MRU261" s="53"/>
      <c r="MRV261" s="53"/>
      <c r="MRW261" s="53"/>
      <c r="MRX261" s="53"/>
      <c r="MRY261" s="53"/>
      <c r="MRZ261" s="53"/>
      <c r="MSA261" s="53"/>
      <c r="MSB261" s="53"/>
      <c r="MSC261" s="53"/>
      <c r="MSD261" s="53"/>
      <c r="MSE261" s="53"/>
      <c r="MSF261" s="53"/>
      <c r="MSG261" s="53"/>
      <c r="MSH261" s="53"/>
      <c r="MSI261" s="53"/>
      <c r="MSJ261" s="53"/>
      <c r="MSK261" s="53"/>
      <c r="MSL261" s="53"/>
      <c r="MSM261" s="53"/>
      <c r="MSN261" s="53"/>
      <c r="MSO261" s="53"/>
      <c r="MSP261" s="53"/>
      <c r="MSQ261" s="53"/>
      <c r="MSR261" s="53"/>
      <c r="MSS261" s="53"/>
      <c r="MST261" s="53"/>
      <c r="MSU261" s="53"/>
      <c r="MSV261" s="53"/>
      <c r="MSW261" s="53"/>
      <c r="MSX261" s="53"/>
      <c r="MSY261" s="53"/>
      <c r="MSZ261" s="53"/>
      <c r="MTA261" s="53"/>
      <c r="MTB261" s="53"/>
      <c r="MTC261" s="53"/>
      <c r="MTD261" s="53"/>
      <c r="MTE261" s="53"/>
      <c r="MTF261" s="53"/>
      <c r="MTG261" s="53"/>
      <c r="MTH261" s="53"/>
      <c r="MTI261" s="53"/>
      <c r="MTJ261" s="53"/>
      <c r="MTK261" s="53"/>
      <c r="MTL261" s="53"/>
      <c r="MTM261" s="53"/>
      <c r="MTN261" s="53"/>
      <c r="MTO261" s="53"/>
      <c r="MTP261" s="53"/>
      <c r="MTQ261" s="53"/>
      <c r="MTR261" s="53"/>
      <c r="MTS261" s="53"/>
      <c r="MTT261" s="53"/>
      <c r="MTU261" s="53"/>
      <c r="MTV261" s="53"/>
      <c r="MTW261" s="53"/>
      <c r="MTX261" s="53"/>
      <c r="MTY261" s="53"/>
      <c r="MTZ261" s="53"/>
      <c r="MUA261" s="53"/>
      <c r="MUB261" s="53"/>
      <c r="MUC261" s="53"/>
      <c r="MUD261" s="53"/>
      <c r="MUE261" s="53"/>
      <c r="MUF261" s="53"/>
      <c r="MUG261" s="53"/>
      <c r="MUH261" s="53"/>
      <c r="MUI261" s="53"/>
      <c r="MUJ261" s="53"/>
      <c r="MUK261" s="53"/>
      <c r="MUL261" s="53"/>
      <c r="MUM261" s="53"/>
      <c r="MUN261" s="53"/>
      <c r="MUO261" s="53"/>
      <c r="MUP261" s="53"/>
      <c r="MUQ261" s="53"/>
      <c r="MUR261" s="53"/>
      <c r="MUS261" s="53"/>
      <c r="MUT261" s="53"/>
      <c r="MUU261" s="53"/>
      <c r="MUV261" s="53"/>
      <c r="MUW261" s="53"/>
      <c r="MUX261" s="53"/>
      <c r="MUY261" s="53"/>
      <c r="MUZ261" s="53"/>
      <c r="MVA261" s="53"/>
      <c r="MVB261" s="53"/>
      <c r="MVC261" s="53"/>
      <c r="MVD261" s="53"/>
      <c r="MVE261" s="53"/>
      <c r="MVF261" s="53"/>
      <c r="MVG261" s="53"/>
      <c r="MVH261" s="53"/>
      <c r="MVI261" s="53"/>
      <c r="MVJ261" s="53"/>
      <c r="MVK261" s="53"/>
      <c r="MVL261" s="53"/>
      <c r="MVM261" s="53"/>
      <c r="MVN261" s="53"/>
      <c r="MVO261" s="53"/>
      <c r="MVP261" s="53"/>
      <c r="MVQ261" s="53"/>
      <c r="MVR261" s="53"/>
      <c r="MVS261" s="53"/>
      <c r="MVT261" s="53"/>
      <c r="MVU261" s="53"/>
      <c r="MVV261" s="53"/>
      <c r="MVW261" s="53"/>
      <c r="MVX261" s="53"/>
      <c r="MVY261" s="53"/>
      <c r="MVZ261" s="53"/>
      <c r="MWA261" s="53"/>
      <c r="MWB261" s="53"/>
      <c r="MWC261" s="53"/>
      <c r="MWD261" s="53"/>
      <c r="MWE261" s="53"/>
      <c r="MWF261" s="53"/>
      <c r="MWG261" s="53"/>
      <c r="MWH261" s="53"/>
      <c r="MWI261" s="53"/>
      <c r="MWJ261" s="53"/>
      <c r="MWK261" s="53"/>
      <c r="MWL261" s="53"/>
      <c r="MWM261" s="53"/>
      <c r="MWN261" s="53"/>
      <c r="MWO261" s="53"/>
      <c r="MWP261" s="53"/>
      <c r="MWQ261" s="53"/>
      <c r="MWR261" s="53"/>
      <c r="MWS261" s="53"/>
      <c r="MWT261" s="53"/>
      <c r="MWU261" s="53"/>
      <c r="MWV261" s="53"/>
      <c r="MWW261" s="53"/>
      <c r="MWX261" s="53"/>
      <c r="MWY261" s="53"/>
      <c r="MWZ261" s="53"/>
      <c r="MXA261" s="53"/>
      <c r="MXB261" s="53"/>
      <c r="MXC261" s="53"/>
      <c r="MXD261" s="53"/>
      <c r="MXE261" s="53"/>
      <c r="MXF261" s="53"/>
      <c r="MXG261" s="53"/>
      <c r="MXH261" s="53"/>
      <c r="MXI261" s="53"/>
      <c r="MXJ261" s="53"/>
      <c r="MXK261" s="53"/>
      <c r="MXL261" s="53"/>
      <c r="MXM261" s="53"/>
      <c r="MXN261" s="53"/>
      <c r="MXO261" s="53"/>
      <c r="MXP261" s="53"/>
      <c r="MXQ261" s="53"/>
      <c r="MXR261" s="53"/>
      <c r="MXS261" s="53"/>
      <c r="MXT261" s="53"/>
      <c r="MXU261" s="53"/>
      <c r="MXV261" s="53"/>
      <c r="MXW261" s="53"/>
      <c r="MXX261" s="53"/>
      <c r="MXY261" s="53"/>
      <c r="MXZ261" s="53"/>
      <c r="MYA261" s="53"/>
      <c r="MYB261" s="53"/>
      <c r="MYC261" s="53"/>
      <c r="MYD261" s="53"/>
      <c r="MYE261" s="53"/>
      <c r="MYF261" s="53"/>
      <c r="MYG261" s="53"/>
      <c r="MYH261" s="53"/>
      <c r="MYI261" s="53"/>
      <c r="MYJ261" s="53"/>
      <c r="MYK261" s="53"/>
      <c r="MYL261" s="53"/>
      <c r="MYM261" s="53"/>
      <c r="MYN261" s="53"/>
      <c r="MYO261" s="53"/>
      <c r="MYP261" s="53"/>
      <c r="MYQ261" s="53"/>
      <c r="MYR261" s="53"/>
      <c r="MYS261" s="53"/>
      <c r="MYT261" s="53"/>
      <c r="MYU261" s="53"/>
      <c r="MYV261" s="53"/>
      <c r="MYW261" s="53"/>
      <c r="MYX261" s="53"/>
      <c r="MYY261" s="53"/>
      <c r="MYZ261" s="53"/>
      <c r="MZA261" s="53"/>
      <c r="MZB261" s="53"/>
      <c r="MZC261" s="53"/>
      <c r="MZD261" s="53"/>
      <c r="MZE261" s="53"/>
      <c r="MZF261" s="53"/>
      <c r="MZG261" s="53"/>
      <c r="MZH261" s="53"/>
      <c r="MZI261" s="53"/>
      <c r="MZJ261" s="53"/>
      <c r="MZK261" s="53"/>
      <c r="MZL261" s="53"/>
      <c r="MZM261" s="53"/>
      <c r="MZN261" s="53"/>
      <c r="MZO261" s="53"/>
      <c r="MZP261" s="53"/>
      <c r="MZQ261" s="53"/>
      <c r="MZR261" s="53"/>
      <c r="MZS261" s="53"/>
      <c r="MZT261" s="53"/>
      <c r="MZU261" s="53"/>
      <c r="MZV261" s="53"/>
      <c r="MZW261" s="53"/>
      <c r="MZX261" s="53"/>
      <c r="MZY261" s="53"/>
      <c r="MZZ261" s="53"/>
      <c r="NAA261" s="53"/>
      <c r="NAB261" s="53"/>
      <c r="NAC261" s="53"/>
      <c r="NAD261" s="53"/>
      <c r="NAE261" s="53"/>
      <c r="NAF261" s="53"/>
      <c r="NAG261" s="53"/>
      <c r="NAH261" s="53"/>
      <c r="NAI261" s="53"/>
      <c r="NAJ261" s="53"/>
      <c r="NAK261" s="53"/>
      <c r="NAL261" s="53"/>
      <c r="NAM261" s="53"/>
      <c r="NAN261" s="53"/>
      <c r="NAO261" s="53"/>
      <c r="NAP261" s="53"/>
      <c r="NAQ261" s="53"/>
      <c r="NAR261" s="53"/>
      <c r="NAS261" s="53"/>
      <c r="NAT261" s="53"/>
      <c r="NAU261" s="53"/>
      <c r="NAV261" s="53"/>
      <c r="NAW261" s="53"/>
      <c r="NAX261" s="53"/>
      <c r="NAY261" s="53"/>
      <c r="NAZ261" s="53"/>
      <c r="NBA261" s="53"/>
      <c r="NBB261" s="53"/>
      <c r="NBC261" s="53"/>
      <c r="NBD261" s="53"/>
      <c r="NBE261" s="53"/>
      <c r="NBF261" s="53"/>
      <c r="NBG261" s="53"/>
      <c r="NBH261" s="53"/>
      <c r="NBI261" s="53"/>
      <c r="NBJ261" s="53"/>
      <c r="NBK261" s="53"/>
      <c r="NBL261" s="53"/>
      <c r="NBM261" s="53"/>
      <c r="NBN261" s="53"/>
      <c r="NBO261" s="53"/>
      <c r="NBP261" s="53"/>
      <c r="NBQ261" s="53"/>
      <c r="NBR261" s="53"/>
      <c r="NBS261" s="53"/>
      <c r="NBT261" s="53"/>
      <c r="NBU261" s="53"/>
      <c r="NBV261" s="53"/>
      <c r="NBW261" s="53"/>
      <c r="NBX261" s="53"/>
      <c r="NBY261" s="53"/>
      <c r="NBZ261" s="53"/>
      <c r="NCA261" s="53"/>
      <c r="NCB261" s="53"/>
      <c r="NCC261" s="53"/>
      <c r="NCD261" s="53"/>
      <c r="NCE261" s="53"/>
      <c r="NCF261" s="53"/>
      <c r="NCG261" s="53"/>
      <c r="NCH261" s="53"/>
      <c r="NCI261" s="53"/>
      <c r="NCJ261" s="53"/>
      <c r="NCK261" s="53"/>
      <c r="NCL261" s="53"/>
      <c r="NCM261" s="53"/>
      <c r="NCN261" s="53"/>
      <c r="NCO261" s="53"/>
      <c r="NCP261" s="53"/>
      <c r="NCQ261" s="53"/>
      <c r="NCR261" s="53"/>
      <c r="NCS261" s="53"/>
      <c r="NCT261" s="53"/>
      <c r="NCU261" s="53"/>
      <c r="NCV261" s="53"/>
      <c r="NCW261" s="53"/>
      <c r="NCX261" s="53"/>
      <c r="NCY261" s="53"/>
      <c r="NCZ261" s="53"/>
      <c r="NDA261" s="53"/>
      <c r="NDB261" s="53"/>
      <c r="NDC261" s="53"/>
      <c r="NDD261" s="53"/>
      <c r="NDE261" s="53"/>
      <c r="NDF261" s="53"/>
      <c r="NDG261" s="53"/>
      <c r="NDH261" s="53"/>
      <c r="NDI261" s="53"/>
      <c r="NDJ261" s="53"/>
      <c r="NDK261" s="53"/>
      <c r="NDL261" s="53"/>
      <c r="NDM261" s="53"/>
      <c r="NDN261" s="53"/>
      <c r="NDO261" s="53"/>
      <c r="NDP261" s="53"/>
      <c r="NDQ261" s="53"/>
      <c r="NDR261" s="53"/>
      <c r="NDS261" s="53"/>
      <c r="NDT261" s="53"/>
      <c r="NDU261" s="53"/>
      <c r="NDV261" s="53"/>
      <c r="NDW261" s="53"/>
      <c r="NDX261" s="53"/>
      <c r="NDY261" s="53"/>
      <c r="NDZ261" s="53"/>
      <c r="NEA261" s="53"/>
      <c r="NEB261" s="53"/>
      <c r="NEC261" s="53"/>
      <c r="NED261" s="53"/>
      <c r="NEE261" s="53"/>
      <c r="NEF261" s="53"/>
      <c r="NEG261" s="53"/>
      <c r="NEH261" s="53"/>
      <c r="NEI261" s="53"/>
      <c r="NEJ261" s="53"/>
      <c r="NEK261" s="53"/>
      <c r="NEL261" s="53"/>
      <c r="NEM261" s="53"/>
      <c r="NEN261" s="53"/>
      <c r="NEO261" s="53"/>
      <c r="NEP261" s="53"/>
      <c r="NEQ261" s="53"/>
      <c r="NER261" s="53"/>
      <c r="NES261" s="53"/>
      <c r="NET261" s="53"/>
      <c r="NEU261" s="53"/>
      <c r="NEV261" s="53"/>
      <c r="NEW261" s="53"/>
      <c r="NEX261" s="53"/>
      <c r="NEY261" s="53"/>
      <c r="NEZ261" s="53"/>
      <c r="NFA261" s="53"/>
      <c r="NFB261" s="53"/>
      <c r="NFC261" s="53"/>
      <c r="NFD261" s="53"/>
      <c r="NFE261" s="53"/>
      <c r="NFF261" s="53"/>
      <c r="NFG261" s="53"/>
      <c r="NFH261" s="53"/>
      <c r="NFI261" s="53"/>
      <c r="NFJ261" s="53"/>
      <c r="NFK261" s="53"/>
      <c r="NFL261" s="53"/>
      <c r="NFM261" s="53"/>
      <c r="NFN261" s="53"/>
      <c r="NFO261" s="53"/>
      <c r="NFP261" s="53"/>
      <c r="NFQ261" s="53"/>
      <c r="NFR261" s="53"/>
      <c r="NFS261" s="53"/>
      <c r="NFT261" s="53"/>
      <c r="NFU261" s="53"/>
      <c r="NFV261" s="53"/>
      <c r="NFW261" s="53"/>
      <c r="NFX261" s="53"/>
      <c r="NFY261" s="53"/>
      <c r="NFZ261" s="53"/>
      <c r="NGA261" s="53"/>
      <c r="NGB261" s="53"/>
      <c r="NGC261" s="53"/>
      <c r="NGD261" s="53"/>
      <c r="NGE261" s="53"/>
      <c r="NGF261" s="53"/>
      <c r="NGG261" s="53"/>
      <c r="NGH261" s="53"/>
      <c r="NGI261" s="53"/>
      <c r="NGJ261" s="53"/>
      <c r="NGK261" s="53"/>
      <c r="NGL261" s="53"/>
      <c r="NGM261" s="53"/>
      <c r="NGN261" s="53"/>
      <c r="NGO261" s="53"/>
      <c r="NGP261" s="53"/>
      <c r="NGQ261" s="53"/>
      <c r="NGR261" s="53"/>
      <c r="NGS261" s="53"/>
      <c r="NGT261" s="53"/>
      <c r="NGU261" s="53"/>
      <c r="NGV261" s="53"/>
      <c r="NGW261" s="53"/>
      <c r="NGX261" s="53"/>
      <c r="NGY261" s="53"/>
      <c r="NGZ261" s="53"/>
      <c r="NHA261" s="53"/>
      <c r="NHB261" s="53"/>
      <c r="NHC261" s="53"/>
      <c r="NHD261" s="53"/>
      <c r="NHE261" s="53"/>
      <c r="NHF261" s="53"/>
      <c r="NHG261" s="53"/>
      <c r="NHH261" s="53"/>
      <c r="NHI261" s="53"/>
      <c r="NHJ261" s="53"/>
      <c r="NHK261" s="53"/>
      <c r="NHL261" s="53"/>
      <c r="NHM261" s="53"/>
      <c r="NHN261" s="53"/>
      <c r="NHO261" s="53"/>
      <c r="NHP261" s="53"/>
      <c r="NHQ261" s="53"/>
      <c r="NHR261" s="53"/>
      <c r="NHS261" s="53"/>
      <c r="NHT261" s="53"/>
      <c r="NHU261" s="53"/>
      <c r="NHV261" s="53"/>
      <c r="NHW261" s="53"/>
      <c r="NHX261" s="53"/>
      <c r="NHY261" s="53"/>
      <c r="NHZ261" s="53"/>
      <c r="NIA261" s="53"/>
      <c r="NIB261" s="53"/>
      <c r="NIC261" s="53"/>
      <c r="NID261" s="53"/>
      <c r="NIE261" s="53"/>
      <c r="NIF261" s="53"/>
      <c r="NIG261" s="53"/>
      <c r="NIH261" s="53"/>
      <c r="NII261" s="53"/>
      <c r="NIJ261" s="53"/>
      <c r="NIK261" s="53"/>
      <c r="NIL261" s="53"/>
      <c r="NIM261" s="53"/>
      <c r="NIN261" s="53"/>
      <c r="NIO261" s="53"/>
      <c r="NIP261" s="53"/>
      <c r="NIQ261" s="53"/>
      <c r="NIR261" s="53"/>
      <c r="NIS261" s="53"/>
      <c r="NIT261" s="53"/>
      <c r="NIU261" s="53"/>
      <c r="NIV261" s="53"/>
      <c r="NIW261" s="53"/>
      <c r="NIX261" s="53"/>
      <c r="NIY261" s="53"/>
      <c r="NIZ261" s="53"/>
      <c r="NJA261" s="53"/>
      <c r="NJB261" s="53"/>
      <c r="NJC261" s="53"/>
      <c r="NJD261" s="53"/>
      <c r="NJE261" s="53"/>
      <c r="NJF261" s="53"/>
      <c r="NJG261" s="53"/>
      <c r="NJH261" s="53"/>
      <c r="NJI261" s="53"/>
      <c r="NJJ261" s="53"/>
      <c r="NJK261" s="53"/>
      <c r="NJL261" s="53"/>
      <c r="NJM261" s="53"/>
      <c r="NJN261" s="53"/>
      <c r="NJO261" s="53"/>
      <c r="NJP261" s="53"/>
      <c r="NJQ261" s="53"/>
      <c r="NJR261" s="53"/>
      <c r="NJS261" s="53"/>
      <c r="NJT261" s="53"/>
      <c r="NJU261" s="53"/>
      <c r="NJV261" s="53"/>
      <c r="NJW261" s="53"/>
      <c r="NJX261" s="53"/>
      <c r="NJY261" s="53"/>
      <c r="NJZ261" s="53"/>
      <c r="NKA261" s="53"/>
      <c r="NKB261" s="53"/>
      <c r="NKC261" s="53"/>
      <c r="NKD261" s="53"/>
      <c r="NKE261" s="53"/>
      <c r="NKF261" s="53"/>
      <c r="NKG261" s="53"/>
      <c r="NKH261" s="53"/>
      <c r="NKI261" s="53"/>
      <c r="NKJ261" s="53"/>
      <c r="NKK261" s="53"/>
      <c r="NKL261" s="53"/>
      <c r="NKM261" s="53"/>
      <c r="NKN261" s="53"/>
      <c r="NKO261" s="53"/>
      <c r="NKP261" s="53"/>
      <c r="NKQ261" s="53"/>
      <c r="NKR261" s="53"/>
      <c r="NKS261" s="53"/>
      <c r="NKT261" s="53"/>
      <c r="NKU261" s="53"/>
      <c r="NKV261" s="53"/>
      <c r="NKW261" s="53"/>
      <c r="NKX261" s="53"/>
      <c r="NKY261" s="53"/>
      <c r="NKZ261" s="53"/>
      <c r="NLA261" s="53"/>
      <c r="NLB261" s="53"/>
      <c r="NLC261" s="53"/>
      <c r="NLD261" s="53"/>
      <c r="NLE261" s="53"/>
      <c r="NLF261" s="53"/>
      <c r="NLG261" s="53"/>
      <c r="NLH261" s="53"/>
      <c r="NLI261" s="53"/>
      <c r="NLJ261" s="53"/>
      <c r="NLK261" s="53"/>
      <c r="NLL261" s="53"/>
      <c r="NLM261" s="53"/>
      <c r="NLN261" s="53"/>
      <c r="NLO261" s="53"/>
      <c r="NLP261" s="53"/>
      <c r="NLQ261" s="53"/>
      <c r="NLR261" s="53"/>
      <c r="NLS261" s="53"/>
      <c r="NLT261" s="53"/>
      <c r="NLU261" s="53"/>
      <c r="NLV261" s="53"/>
      <c r="NLW261" s="53"/>
      <c r="NLX261" s="53"/>
      <c r="NLY261" s="53"/>
      <c r="NLZ261" s="53"/>
      <c r="NMA261" s="53"/>
      <c r="NMB261" s="53"/>
      <c r="NMC261" s="53"/>
      <c r="NMD261" s="53"/>
      <c r="NME261" s="53"/>
      <c r="NMF261" s="53"/>
      <c r="NMG261" s="53"/>
      <c r="NMH261" s="53"/>
      <c r="NMI261" s="53"/>
      <c r="NMJ261" s="53"/>
      <c r="NMK261" s="53"/>
      <c r="NML261" s="53"/>
      <c r="NMM261" s="53"/>
      <c r="NMN261" s="53"/>
      <c r="NMO261" s="53"/>
      <c r="NMP261" s="53"/>
      <c r="NMQ261" s="53"/>
      <c r="NMR261" s="53"/>
      <c r="NMS261" s="53"/>
      <c r="NMT261" s="53"/>
      <c r="NMU261" s="53"/>
      <c r="NMV261" s="53"/>
      <c r="NMW261" s="53"/>
      <c r="NMX261" s="53"/>
      <c r="NMY261" s="53"/>
      <c r="NMZ261" s="53"/>
      <c r="NNA261" s="53"/>
      <c r="NNB261" s="53"/>
      <c r="NNC261" s="53"/>
      <c r="NND261" s="53"/>
      <c r="NNE261" s="53"/>
      <c r="NNF261" s="53"/>
      <c r="NNG261" s="53"/>
      <c r="NNH261" s="53"/>
      <c r="NNI261" s="53"/>
      <c r="NNJ261" s="53"/>
      <c r="NNK261" s="53"/>
      <c r="NNL261" s="53"/>
      <c r="NNM261" s="53"/>
      <c r="NNN261" s="53"/>
      <c r="NNO261" s="53"/>
      <c r="NNP261" s="53"/>
      <c r="NNQ261" s="53"/>
      <c r="NNR261" s="53"/>
      <c r="NNS261" s="53"/>
      <c r="NNT261" s="53"/>
      <c r="NNU261" s="53"/>
      <c r="NNV261" s="53"/>
      <c r="NNW261" s="53"/>
      <c r="NNX261" s="53"/>
      <c r="NNY261" s="53"/>
      <c r="NNZ261" s="53"/>
      <c r="NOA261" s="53"/>
      <c r="NOB261" s="53"/>
      <c r="NOC261" s="53"/>
      <c r="NOD261" s="53"/>
      <c r="NOE261" s="53"/>
      <c r="NOF261" s="53"/>
      <c r="NOG261" s="53"/>
      <c r="NOH261" s="53"/>
      <c r="NOI261" s="53"/>
      <c r="NOJ261" s="53"/>
      <c r="NOK261" s="53"/>
      <c r="NOL261" s="53"/>
      <c r="NOM261" s="53"/>
      <c r="NON261" s="53"/>
      <c r="NOO261" s="53"/>
      <c r="NOP261" s="53"/>
      <c r="NOQ261" s="53"/>
      <c r="NOR261" s="53"/>
      <c r="NOS261" s="53"/>
      <c r="NOT261" s="53"/>
      <c r="NOU261" s="53"/>
      <c r="NOV261" s="53"/>
      <c r="NOW261" s="53"/>
      <c r="NOX261" s="53"/>
      <c r="NOY261" s="53"/>
      <c r="NOZ261" s="53"/>
      <c r="NPA261" s="53"/>
      <c r="NPB261" s="53"/>
      <c r="NPC261" s="53"/>
      <c r="NPD261" s="53"/>
      <c r="NPE261" s="53"/>
      <c r="NPF261" s="53"/>
      <c r="NPG261" s="53"/>
      <c r="NPH261" s="53"/>
      <c r="NPI261" s="53"/>
      <c r="NPJ261" s="53"/>
      <c r="NPK261" s="53"/>
      <c r="NPL261" s="53"/>
      <c r="NPM261" s="53"/>
      <c r="NPN261" s="53"/>
      <c r="NPO261" s="53"/>
      <c r="NPP261" s="53"/>
      <c r="NPQ261" s="53"/>
      <c r="NPR261" s="53"/>
      <c r="NPS261" s="53"/>
      <c r="NPT261" s="53"/>
      <c r="NPU261" s="53"/>
      <c r="NPV261" s="53"/>
      <c r="NPW261" s="53"/>
      <c r="NPX261" s="53"/>
      <c r="NPY261" s="53"/>
      <c r="NPZ261" s="53"/>
      <c r="NQA261" s="53"/>
      <c r="NQB261" s="53"/>
      <c r="NQC261" s="53"/>
      <c r="NQD261" s="53"/>
      <c r="NQE261" s="53"/>
      <c r="NQF261" s="53"/>
      <c r="NQG261" s="53"/>
      <c r="NQH261" s="53"/>
      <c r="NQI261" s="53"/>
      <c r="NQJ261" s="53"/>
      <c r="NQK261" s="53"/>
      <c r="NQL261" s="53"/>
      <c r="NQM261" s="53"/>
      <c r="NQN261" s="53"/>
      <c r="NQO261" s="53"/>
      <c r="NQP261" s="53"/>
      <c r="NQQ261" s="53"/>
      <c r="NQR261" s="53"/>
      <c r="NQS261" s="53"/>
      <c r="NQT261" s="53"/>
      <c r="NQU261" s="53"/>
      <c r="NQV261" s="53"/>
      <c r="NQW261" s="53"/>
      <c r="NQX261" s="53"/>
      <c r="NQY261" s="53"/>
      <c r="NQZ261" s="53"/>
      <c r="NRA261" s="53"/>
      <c r="NRB261" s="53"/>
      <c r="NRC261" s="53"/>
      <c r="NRD261" s="53"/>
      <c r="NRE261" s="53"/>
      <c r="NRF261" s="53"/>
      <c r="NRG261" s="53"/>
      <c r="NRH261" s="53"/>
      <c r="NRI261" s="53"/>
      <c r="NRJ261" s="53"/>
      <c r="NRK261" s="53"/>
      <c r="NRL261" s="53"/>
      <c r="NRM261" s="53"/>
      <c r="NRN261" s="53"/>
      <c r="NRO261" s="53"/>
      <c r="NRP261" s="53"/>
      <c r="NRQ261" s="53"/>
      <c r="NRR261" s="53"/>
      <c r="NRS261" s="53"/>
      <c r="NRT261" s="53"/>
      <c r="NRU261" s="53"/>
      <c r="NRV261" s="53"/>
      <c r="NRW261" s="53"/>
      <c r="NRX261" s="53"/>
      <c r="NRY261" s="53"/>
      <c r="NRZ261" s="53"/>
      <c r="NSA261" s="53"/>
      <c r="NSB261" s="53"/>
      <c r="NSC261" s="53"/>
      <c r="NSD261" s="53"/>
      <c r="NSE261" s="53"/>
      <c r="NSF261" s="53"/>
      <c r="NSG261" s="53"/>
      <c r="NSH261" s="53"/>
      <c r="NSI261" s="53"/>
      <c r="NSJ261" s="53"/>
      <c r="NSK261" s="53"/>
      <c r="NSL261" s="53"/>
      <c r="NSM261" s="53"/>
      <c r="NSN261" s="53"/>
      <c r="NSO261" s="53"/>
      <c r="NSP261" s="53"/>
      <c r="NSQ261" s="53"/>
      <c r="NSR261" s="53"/>
      <c r="NSS261" s="53"/>
      <c r="NST261" s="53"/>
      <c r="NSU261" s="53"/>
      <c r="NSV261" s="53"/>
      <c r="NSW261" s="53"/>
      <c r="NSX261" s="53"/>
      <c r="NSY261" s="53"/>
      <c r="NSZ261" s="53"/>
      <c r="NTA261" s="53"/>
      <c r="NTB261" s="53"/>
      <c r="NTC261" s="53"/>
      <c r="NTD261" s="53"/>
      <c r="NTE261" s="53"/>
      <c r="NTF261" s="53"/>
      <c r="NTG261" s="53"/>
      <c r="NTH261" s="53"/>
      <c r="NTI261" s="53"/>
      <c r="NTJ261" s="53"/>
      <c r="NTK261" s="53"/>
      <c r="NTL261" s="53"/>
      <c r="NTM261" s="53"/>
      <c r="NTN261" s="53"/>
      <c r="NTO261" s="53"/>
      <c r="NTP261" s="53"/>
      <c r="NTQ261" s="53"/>
      <c r="NTR261" s="53"/>
      <c r="NTS261" s="53"/>
      <c r="NTT261" s="53"/>
      <c r="NTU261" s="53"/>
      <c r="NTV261" s="53"/>
      <c r="NTW261" s="53"/>
      <c r="NTX261" s="53"/>
      <c r="NTY261" s="53"/>
      <c r="NTZ261" s="53"/>
      <c r="NUA261" s="53"/>
      <c r="NUB261" s="53"/>
      <c r="NUC261" s="53"/>
      <c r="NUD261" s="53"/>
      <c r="NUE261" s="53"/>
      <c r="NUF261" s="53"/>
      <c r="NUG261" s="53"/>
      <c r="NUH261" s="53"/>
      <c r="NUI261" s="53"/>
      <c r="NUJ261" s="53"/>
      <c r="NUK261" s="53"/>
      <c r="NUL261" s="53"/>
      <c r="NUM261" s="53"/>
      <c r="NUN261" s="53"/>
      <c r="NUO261" s="53"/>
      <c r="NUP261" s="53"/>
      <c r="NUQ261" s="53"/>
      <c r="NUR261" s="53"/>
      <c r="NUS261" s="53"/>
      <c r="NUT261" s="53"/>
      <c r="NUU261" s="53"/>
      <c r="NUV261" s="53"/>
      <c r="NUW261" s="53"/>
      <c r="NUX261" s="53"/>
      <c r="NUY261" s="53"/>
      <c r="NUZ261" s="53"/>
      <c r="NVA261" s="53"/>
      <c r="NVB261" s="53"/>
      <c r="NVC261" s="53"/>
      <c r="NVD261" s="53"/>
      <c r="NVE261" s="53"/>
      <c r="NVF261" s="53"/>
      <c r="NVG261" s="53"/>
      <c r="NVH261" s="53"/>
      <c r="NVI261" s="53"/>
      <c r="NVJ261" s="53"/>
      <c r="NVK261" s="53"/>
      <c r="NVL261" s="53"/>
      <c r="NVM261" s="53"/>
      <c r="NVN261" s="53"/>
      <c r="NVO261" s="53"/>
      <c r="NVP261" s="53"/>
      <c r="NVQ261" s="53"/>
      <c r="NVR261" s="53"/>
      <c r="NVS261" s="53"/>
      <c r="NVT261" s="53"/>
      <c r="NVU261" s="53"/>
      <c r="NVV261" s="53"/>
      <c r="NVW261" s="53"/>
      <c r="NVX261" s="53"/>
      <c r="NVY261" s="53"/>
      <c r="NVZ261" s="53"/>
      <c r="NWA261" s="53"/>
      <c r="NWB261" s="53"/>
      <c r="NWC261" s="53"/>
      <c r="NWD261" s="53"/>
      <c r="NWE261" s="53"/>
      <c r="NWF261" s="53"/>
      <c r="NWG261" s="53"/>
      <c r="NWH261" s="53"/>
      <c r="NWI261" s="53"/>
      <c r="NWJ261" s="53"/>
      <c r="NWK261" s="53"/>
      <c r="NWL261" s="53"/>
      <c r="NWM261" s="53"/>
      <c r="NWN261" s="53"/>
      <c r="NWO261" s="53"/>
      <c r="NWP261" s="53"/>
      <c r="NWQ261" s="53"/>
      <c r="NWR261" s="53"/>
      <c r="NWS261" s="53"/>
      <c r="NWT261" s="53"/>
      <c r="NWU261" s="53"/>
      <c r="NWV261" s="53"/>
      <c r="NWW261" s="53"/>
      <c r="NWX261" s="53"/>
      <c r="NWY261" s="53"/>
      <c r="NWZ261" s="53"/>
      <c r="NXA261" s="53"/>
      <c r="NXB261" s="53"/>
      <c r="NXC261" s="53"/>
      <c r="NXD261" s="53"/>
      <c r="NXE261" s="53"/>
      <c r="NXF261" s="53"/>
      <c r="NXG261" s="53"/>
      <c r="NXH261" s="53"/>
      <c r="NXI261" s="53"/>
      <c r="NXJ261" s="53"/>
      <c r="NXK261" s="53"/>
      <c r="NXL261" s="53"/>
      <c r="NXM261" s="53"/>
      <c r="NXN261" s="53"/>
      <c r="NXO261" s="53"/>
      <c r="NXP261" s="53"/>
      <c r="NXQ261" s="53"/>
      <c r="NXR261" s="53"/>
      <c r="NXS261" s="53"/>
      <c r="NXT261" s="53"/>
      <c r="NXU261" s="53"/>
      <c r="NXV261" s="53"/>
      <c r="NXW261" s="53"/>
      <c r="NXX261" s="53"/>
      <c r="NXY261" s="53"/>
      <c r="NXZ261" s="53"/>
      <c r="NYA261" s="53"/>
      <c r="NYB261" s="53"/>
      <c r="NYC261" s="53"/>
      <c r="NYD261" s="53"/>
      <c r="NYE261" s="53"/>
      <c r="NYF261" s="53"/>
      <c r="NYG261" s="53"/>
      <c r="NYH261" s="53"/>
      <c r="NYI261" s="53"/>
      <c r="NYJ261" s="53"/>
      <c r="NYK261" s="53"/>
      <c r="NYL261" s="53"/>
      <c r="NYM261" s="53"/>
      <c r="NYN261" s="53"/>
      <c r="NYO261" s="53"/>
      <c r="NYP261" s="53"/>
      <c r="NYQ261" s="53"/>
      <c r="NYR261" s="53"/>
      <c r="NYS261" s="53"/>
      <c r="NYT261" s="53"/>
      <c r="NYU261" s="53"/>
      <c r="NYV261" s="53"/>
      <c r="NYW261" s="53"/>
      <c r="NYX261" s="53"/>
      <c r="NYY261" s="53"/>
      <c r="NYZ261" s="53"/>
      <c r="NZA261" s="53"/>
      <c r="NZB261" s="53"/>
      <c r="NZC261" s="53"/>
      <c r="NZD261" s="53"/>
      <c r="NZE261" s="53"/>
      <c r="NZF261" s="53"/>
      <c r="NZG261" s="53"/>
      <c r="NZH261" s="53"/>
      <c r="NZI261" s="53"/>
      <c r="NZJ261" s="53"/>
      <c r="NZK261" s="53"/>
      <c r="NZL261" s="53"/>
      <c r="NZM261" s="53"/>
      <c r="NZN261" s="53"/>
      <c r="NZO261" s="53"/>
      <c r="NZP261" s="53"/>
      <c r="NZQ261" s="53"/>
      <c r="NZR261" s="53"/>
      <c r="NZS261" s="53"/>
      <c r="NZT261" s="53"/>
      <c r="NZU261" s="53"/>
      <c r="NZV261" s="53"/>
      <c r="NZW261" s="53"/>
      <c r="NZX261" s="53"/>
      <c r="NZY261" s="53"/>
      <c r="NZZ261" s="53"/>
      <c r="OAA261" s="53"/>
      <c r="OAB261" s="53"/>
      <c r="OAC261" s="53"/>
      <c r="OAD261" s="53"/>
      <c r="OAE261" s="53"/>
      <c r="OAF261" s="53"/>
      <c r="OAG261" s="53"/>
      <c r="OAH261" s="53"/>
      <c r="OAI261" s="53"/>
      <c r="OAJ261" s="53"/>
      <c r="OAK261" s="53"/>
      <c r="OAL261" s="53"/>
      <c r="OAM261" s="53"/>
      <c r="OAN261" s="53"/>
      <c r="OAO261" s="53"/>
      <c r="OAP261" s="53"/>
      <c r="OAQ261" s="53"/>
      <c r="OAR261" s="53"/>
      <c r="OAS261" s="53"/>
      <c r="OAT261" s="53"/>
      <c r="OAU261" s="53"/>
      <c r="OAV261" s="53"/>
      <c r="OAW261" s="53"/>
      <c r="OAX261" s="53"/>
      <c r="OAY261" s="53"/>
      <c r="OAZ261" s="53"/>
      <c r="OBA261" s="53"/>
      <c r="OBB261" s="53"/>
      <c r="OBC261" s="53"/>
      <c r="OBD261" s="53"/>
      <c r="OBE261" s="53"/>
      <c r="OBF261" s="53"/>
      <c r="OBG261" s="53"/>
      <c r="OBH261" s="53"/>
      <c r="OBI261" s="53"/>
      <c r="OBJ261" s="53"/>
      <c r="OBK261" s="53"/>
      <c r="OBL261" s="53"/>
      <c r="OBM261" s="53"/>
      <c r="OBN261" s="53"/>
      <c r="OBO261" s="53"/>
      <c r="OBP261" s="53"/>
      <c r="OBQ261" s="53"/>
      <c r="OBR261" s="53"/>
      <c r="OBS261" s="53"/>
      <c r="OBT261" s="53"/>
      <c r="OBU261" s="53"/>
      <c r="OBV261" s="53"/>
      <c r="OBW261" s="53"/>
      <c r="OBX261" s="53"/>
      <c r="OBY261" s="53"/>
      <c r="OBZ261" s="53"/>
      <c r="OCA261" s="53"/>
      <c r="OCB261" s="53"/>
      <c r="OCC261" s="53"/>
      <c r="OCD261" s="53"/>
      <c r="OCE261" s="53"/>
      <c r="OCF261" s="53"/>
      <c r="OCG261" s="53"/>
      <c r="OCH261" s="53"/>
      <c r="OCI261" s="53"/>
      <c r="OCJ261" s="53"/>
      <c r="OCK261" s="53"/>
      <c r="OCL261" s="53"/>
      <c r="OCM261" s="53"/>
      <c r="OCN261" s="53"/>
      <c r="OCO261" s="53"/>
      <c r="OCP261" s="53"/>
      <c r="OCQ261" s="53"/>
      <c r="OCR261" s="53"/>
      <c r="OCS261" s="53"/>
      <c r="OCT261" s="53"/>
      <c r="OCU261" s="53"/>
      <c r="OCV261" s="53"/>
      <c r="OCW261" s="53"/>
      <c r="OCX261" s="53"/>
      <c r="OCY261" s="53"/>
      <c r="OCZ261" s="53"/>
      <c r="ODA261" s="53"/>
      <c r="ODB261" s="53"/>
      <c r="ODC261" s="53"/>
      <c r="ODD261" s="53"/>
      <c r="ODE261" s="53"/>
      <c r="ODF261" s="53"/>
      <c r="ODG261" s="53"/>
      <c r="ODH261" s="53"/>
      <c r="ODI261" s="53"/>
      <c r="ODJ261" s="53"/>
      <c r="ODK261" s="53"/>
      <c r="ODL261" s="53"/>
      <c r="ODM261" s="53"/>
      <c r="ODN261" s="53"/>
      <c r="ODO261" s="53"/>
      <c r="ODP261" s="53"/>
      <c r="ODQ261" s="53"/>
      <c r="ODR261" s="53"/>
      <c r="ODS261" s="53"/>
      <c r="ODT261" s="53"/>
      <c r="ODU261" s="53"/>
      <c r="ODV261" s="53"/>
      <c r="ODW261" s="53"/>
      <c r="ODX261" s="53"/>
      <c r="ODY261" s="53"/>
      <c r="ODZ261" s="53"/>
      <c r="OEA261" s="53"/>
      <c r="OEB261" s="53"/>
      <c r="OEC261" s="53"/>
      <c r="OED261" s="53"/>
      <c r="OEE261" s="53"/>
      <c r="OEF261" s="53"/>
      <c r="OEG261" s="53"/>
      <c r="OEH261" s="53"/>
      <c r="OEI261" s="53"/>
      <c r="OEJ261" s="53"/>
      <c r="OEK261" s="53"/>
      <c r="OEL261" s="53"/>
      <c r="OEM261" s="53"/>
      <c r="OEN261" s="53"/>
      <c r="OEO261" s="53"/>
      <c r="OEP261" s="53"/>
      <c r="OEQ261" s="53"/>
      <c r="OER261" s="53"/>
      <c r="OES261" s="53"/>
      <c r="OET261" s="53"/>
      <c r="OEU261" s="53"/>
      <c r="OEV261" s="53"/>
      <c r="OEW261" s="53"/>
      <c r="OEX261" s="53"/>
      <c r="OEY261" s="53"/>
      <c r="OEZ261" s="53"/>
      <c r="OFA261" s="53"/>
      <c r="OFB261" s="53"/>
      <c r="OFC261" s="53"/>
      <c r="OFD261" s="53"/>
      <c r="OFE261" s="53"/>
      <c r="OFF261" s="53"/>
      <c r="OFG261" s="53"/>
      <c r="OFH261" s="53"/>
      <c r="OFI261" s="53"/>
      <c r="OFJ261" s="53"/>
      <c r="OFK261" s="53"/>
      <c r="OFL261" s="53"/>
      <c r="OFM261" s="53"/>
      <c r="OFN261" s="53"/>
      <c r="OFO261" s="53"/>
      <c r="OFP261" s="53"/>
      <c r="OFQ261" s="53"/>
      <c r="OFR261" s="53"/>
      <c r="OFS261" s="53"/>
      <c r="OFT261" s="53"/>
      <c r="OFU261" s="53"/>
      <c r="OFV261" s="53"/>
      <c r="OFW261" s="53"/>
      <c r="OFX261" s="53"/>
      <c r="OFY261" s="53"/>
      <c r="OFZ261" s="53"/>
      <c r="OGA261" s="53"/>
      <c r="OGB261" s="53"/>
      <c r="OGC261" s="53"/>
      <c r="OGD261" s="53"/>
      <c r="OGE261" s="53"/>
      <c r="OGF261" s="53"/>
      <c r="OGG261" s="53"/>
      <c r="OGH261" s="53"/>
      <c r="OGI261" s="53"/>
      <c r="OGJ261" s="53"/>
      <c r="OGK261" s="53"/>
      <c r="OGL261" s="53"/>
      <c r="OGM261" s="53"/>
      <c r="OGN261" s="53"/>
      <c r="OGO261" s="53"/>
      <c r="OGP261" s="53"/>
      <c r="OGQ261" s="53"/>
      <c r="OGR261" s="53"/>
      <c r="OGS261" s="53"/>
      <c r="OGT261" s="53"/>
      <c r="OGU261" s="53"/>
      <c r="OGV261" s="53"/>
      <c r="OGW261" s="53"/>
      <c r="OGX261" s="53"/>
      <c r="OGY261" s="53"/>
      <c r="OGZ261" s="53"/>
      <c r="OHA261" s="53"/>
      <c r="OHB261" s="53"/>
      <c r="OHC261" s="53"/>
      <c r="OHD261" s="53"/>
      <c r="OHE261" s="53"/>
      <c r="OHF261" s="53"/>
      <c r="OHG261" s="53"/>
      <c r="OHH261" s="53"/>
      <c r="OHI261" s="53"/>
      <c r="OHJ261" s="53"/>
      <c r="OHK261" s="53"/>
      <c r="OHL261" s="53"/>
      <c r="OHM261" s="53"/>
      <c r="OHN261" s="53"/>
      <c r="OHO261" s="53"/>
      <c r="OHP261" s="53"/>
      <c r="OHQ261" s="53"/>
      <c r="OHR261" s="53"/>
      <c r="OHS261" s="53"/>
      <c r="OHT261" s="53"/>
      <c r="OHU261" s="53"/>
      <c r="OHV261" s="53"/>
      <c r="OHW261" s="53"/>
      <c r="OHX261" s="53"/>
      <c r="OHY261" s="53"/>
      <c r="OHZ261" s="53"/>
      <c r="OIA261" s="53"/>
      <c r="OIB261" s="53"/>
      <c r="OIC261" s="53"/>
      <c r="OID261" s="53"/>
      <c r="OIE261" s="53"/>
      <c r="OIF261" s="53"/>
      <c r="OIG261" s="53"/>
      <c r="OIH261" s="53"/>
      <c r="OII261" s="53"/>
      <c r="OIJ261" s="53"/>
      <c r="OIK261" s="53"/>
      <c r="OIL261" s="53"/>
      <c r="OIM261" s="53"/>
      <c r="OIN261" s="53"/>
      <c r="OIO261" s="53"/>
      <c r="OIP261" s="53"/>
      <c r="OIQ261" s="53"/>
      <c r="OIR261" s="53"/>
      <c r="OIS261" s="53"/>
      <c r="OIT261" s="53"/>
      <c r="OIU261" s="53"/>
      <c r="OIV261" s="53"/>
      <c r="OIW261" s="53"/>
      <c r="OIX261" s="53"/>
      <c r="OIY261" s="53"/>
      <c r="OIZ261" s="53"/>
      <c r="OJA261" s="53"/>
      <c r="OJB261" s="53"/>
      <c r="OJC261" s="53"/>
      <c r="OJD261" s="53"/>
      <c r="OJE261" s="53"/>
      <c r="OJF261" s="53"/>
      <c r="OJG261" s="53"/>
      <c r="OJH261" s="53"/>
      <c r="OJI261" s="53"/>
      <c r="OJJ261" s="53"/>
      <c r="OJK261" s="53"/>
      <c r="OJL261" s="53"/>
      <c r="OJM261" s="53"/>
      <c r="OJN261" s="53"/>
      <c r="OJO261" s="53"/>
      <c r="OJP261" s="53"/>
      <c r="OJQ261" s="53"/>
      <c r="OJR261" s="53"/>
      <c r="OJS261" s="53"/>
      <c r="OJT261" s="53"/>
      <c r="OJU261" s="53"/>
      <c r="OJV261" s="53"/>
      <c r="OJW261" s="53"/>
      <c r="OJX261" s="53"/>
      <c r="OJY261" s="53"/>
      <c r="OJZ261" s="53"/>
      <c r="OKA261" s="53"/>
      <c r="OKB261" s="53"/>
      <c r="OKC261" s="53"/>
      <c r="OKD261" s="53"/>
      <c r="OKE261" s="53"/>
      <c r="OKF261" s="53"/>
      <c r="OKG261" s="53"/>
      <c r="OKH261" s="53"/>
      <c r="OKI261" s="53"/>
      <c r="OKJ261" s="53"/>
      <c r="OKK261" s="53"/>
      <c r="OKL261" s="53"/>
      <c r="OKM261" s="53"/>
      <c r="OKN261" s="53"/>
      <c r="OKO261" s="53"/>
      <c r="OKP261" s="53"/>
      <c r="OKQ261" s="53"/>
      <c r="OKR261" s="53"/>
      <c r="OKS261" s="53"/>
      <c r="OKT261" s="53"/>
      <c r="OKU261" s="53"/>
      <c r="OKV261" s="53"/>
      <c r="OKW261" s="53"/>
      <c r="OKX261" s="53"/>
      <c r="OKY261" s="53"/>
      <c r="OKZ261" s="53"/>
      <c r="OLA261" s="53"/>
      <c r="OLB261" s="53"/>
      <c r="OLC261" s="53"/>
      <c r="OLD261" s="53"/>
      <c r="OLE261" s="53"/>
      <c r="OLF261" s="53"/>
      <c r="OLG261" s="53"/>
      <c r="OLH261" s="53"/>
      <c r="OLI261" s="53"/>
      <c r="OLJ261" s="53"/>
      <c r="OLK261" s="53"/>
      <c r="OLL261" s="53"/>
      <c r="OLM261" s="53"/>
      <c r="OLN261" s="53"/>
      <c r="OLO261" s="53"/>
      <c r="OLP261" s="53"/>
      <c r="OLQ261" s="53"/>
      <c r="OLR261" s="53"/>
      <c r="OLS261" s="53"/>
      <c r="OLT261" s="53"/>
      <c r="OLU261" s="53"/>
      <c r="OLV261" s="53"/>
      <c r="OLW261" s="53"/>
      <c r="OLX261" s="53"/>
      <c r="OLY261" s="53"/>
      <c r="OLZ261" s="53"/>
      <c r="OMA261" s="53"/>
      <c r="OMB261" s="53"/>
      <c r="OMC261" s="53"/>
      <c r="OMD261" s="53"/>
      <c r="OME261" s="53"/>
      <c r="OMF261" s="53"/>
      <c r="OMG261" s="53"/>
      <c r="OMH261" s="53"/>
      <c r="OMI261" s="53"/>
      <c r="OMJ261" s="53"/>
      <c r="OMK261" s="53"/>
      <c r="OML261" s="53"/>
      <c r="OMM261" s="53"/>
      <c r="OMN261" s="53"/>
      <c r="OMO261" s="53"/>
      <c r="OMP261" s="53"/>
      <c r="OMQ261" s="53"/>
      <c r="OMR261" s="53"/>
      <c r="OMS261" s="53"/>
      <c r="OMT261" s="53"/>
      <c r="OMU261" s="53"/>
      <c r="OMV261" s="53"/>
      <c r="OMW261" s="53"/>
      <c r="OMX261" s="53"/>
      <c r="OMY261" s="53"/>
      <c r="OMZ261" s="53"/>
      <c r="ONA261" s="53"/>
      <c r="ONB261" s="53"/>
      <c r="ONC261" s="53"/>
      <c r="OND261" s="53"/>
      <c r="ONE261" s="53"/>
      <c r="ONF261" s="53"/>
      <c r="ONG261" s="53"/>
      <c r="ONH261" s="53"/>
      <c r="ONI261" s="53"/>
      <c r="ONJ261" s="53"/>
      <c r="ONK261" s="53"/>
      <c r="ONL261" s="53"/>
      <c r="ONM261" s="53"/>
      <c r="ONN261" s="53"/>
      <c r="ONO261" s="53"/>
      <c r="ONP261" s="53"/>
      <c r="ONQ261" s="53"/>
      <c r="ONR261" s="53"/>
      <c r="ONS261" s="53"/>
      <c r="ONT261" s="53"/>
      <c r="ONU261" s="53"/>
      <c r="ONV261" s="53"/>
      <c r="ONW261" s="53"/>
      <c r="ONX261" s="53"/>
      <c r="ONY261" s="53"/>
      <c r="ONZ261" s="53"/>
      <c r="OOA261" s="53"/>
      <c r="OOB261" s="53"/>
      <c r="OOC261" s="53"/>
      <c r="OOD261" s="53"/>
      <c r="OOE261" s="53"/>
      <c r="OOF261" s="53"/>
      <c r="OOG261" s="53"/>
      <c r="OOH261" s="53"/>
      <c r="OOI261" s="53"/>
      <c r="OOJ261" s="53"/>
      <c r="OOK261" s="53"/>
      <c r="OOL261" s="53"/>
      <c r="OOM261" s="53"/>
      <c r="OON261" s="53"/>
      <c r="OOO261" s="53"/>
      <c r="OOP261" s="53"/>
      <c r="OOQ261" s="53"/>
      <c r="OOR261" s="53"/>
      <c r="OOS261" s="53"/>
      <c r="OOT261" s="53"/>
      <c r="OOU261" s="53"/>
      <c r="OOV261" s="53"/>
      <c r="OOW261" s="53"/>
      <c r="OOX261" s="53"/>
      <c r="OOY261" s="53"/>
      <c r="OOZ261" s="53"/>
      <c r="OPA261" s="53"/>
      <c r="OPB261" s="53"/>
      <c r="OPC261" s="53"/>
      <c r="OPD261" s="53"/>
      <c r="OPE261" s="53"/>
      <c r="OPF261" s="53"/>
      <c r="OPG261" s="53"/>
      <c r="OPH261" s="53"/>
      <c r="OPI261" s="53"/>
      <c r="OPJ261" s="53"/>
      <c r="OPK261" s="53"/>
      <c r="OPL261" s="53"/>
      <c r="OPM261" s="53"/>
      <c r="OPN261" s="53"/>
      <c r="OPO261" s="53"/>
      <c r="OPP261" s="53"/>
      <c r="OPQ261" s="53"/>
      <c r="OPR261" s="53"/>
      <c r="OPS261" s="53"/>
      <c r="OPT261" s="53"/>
      <c r="OPU261" s="53"/>
      <c r="OPV261" s="53"/>
      <c r="OPW261" s="53"/>
      <c r="OPX261" s="53"/>
      <c r="OPY261" s="53"/>
      <c r="OPZ261" s="53"/>
      <c r="OQA261" s="53"/>
      <c r="OQB261" s="53"/>
      <c r="OQC261" s="53"/>
      <c r="OQD261" s="53"/>
      <c r="OQE261" s="53"/>
      <c r="OQF261" s="53"/>
      <c r="OQG261" s="53"/>
      <c r="OQH261" s="53"/>
      <c r="OQI261" s="53"/>
      <c r="OQJ261" s="53"/>
      <c r="OQK261" s="53"/>
      <c r="OQL261" s="53"/>
      <c r="OQM261" s="53"/>
      <c r="OQN261" s="53"/>
      <c r="OQO261" s="53"/>
      <c r="OQP261" s="53"/>
      <c r="OQQ261" s="53"/>
      <c r="OQR261" s="53"/>
      <c r="OQS261" s="53"/>
      <c r="OQT261" s="53"/>
      <c r="OQU261" s="53"/>
      <c r="OQV261" s="53"/>
      <c r="OQW261" s="53"/>
      <c r="OQX261" s="53"/>
      <c r="OQY261" s="53"/>
      <c r="OQZ261" s="53"/>
      <c r="ORA261" s="53"/>
      <c r="ORB261" s="53"/>
      <c r="ORC261" s="53"/>
      <c r="ORD261" s="53"/>
      <c r="ORE261" s="53"/>
      <c r="ORF261" s="53"/>
      <c r="ORG261" s="53"/>
      <c r="ORH261" s="53"/>
      <c r="ORI261" s="53"/>
      <c r="ORJ261" s="53"/>
      <c r="ORK261" s="53"/>
      <c r="ORL261" s="53"/>
      <c r="ORM261" s="53"/>
      <c r="ORN261" s="53"/>
      <c r="ORO261" s="53"/>
      <c r="ORP261" s="53"/>
      <c r="ORQ261" s="53"/>
      <c r="ORR261" s="53"/>
      <c r="ORS261" s="53"/>
      <c r="ORT261" s="53"/>
      <c r="ORU261" s="53"/>
      <c r="ORV261" s="53"/>
      <c r="ORW261" s="53"/>
      <c r="ORX261" s="53"/>
      <c r="ORY261" s="53"/>
      <c r="ORZ261" s="53"/>
      <c r="OSA261" s="53"/>
      <c r="OSB261" s="53"/>
      <c r="OSC261" s="53"/>
      <c r="OSD261" s="53"/>
      <c r="OSE261" s="53"/>
      <c r="OSF261" s="53"/>
      <c r="OSG261" s="53"/>
      <c r="OSH261" s="53"/>
      <c r="OSI261" s="53"/>
      <c r="OSJ261" s="53"/>
      <c r="OSK261" s="53"/>
      <c r="OSL261" s="53"/>
      <c r="OSM261" s="53"/>
      <c r="OSN261" s="53"/>
      <c r="OSO261" s="53"/>
      <c r="OSP261" s="53"/>
      <c r="OSQ261" s="53"/>
      <c r="OSR261" s="53"/>
      <c r="OSS261" s="53"/>
      <c r="OST261" s="53"/>
      <c r="OSU261" s="53"/>
      <c r="OSV261" s="53"/>
      <c r="OSW261" s="53"/>
      <c r="OSX261" s="53"/>
      <c r="OSY261" s="53"/>
      <c r="OSZ261" s="53"/>
      <c r="OTA261" s="53"/>
      <c r="OTB261" s="53"/>
      <c r="OTC261" s="53"/>
      <c r="OTD261" s="53"/>
      <c r="OTE261" s="53"/>
      <c r="OTF261" s="53"/>
      <c r="OTG261" s="53"/>
      <c r="OTH261" s="53"/>
      <c r="OTI261" s="53"/>
      <c r="OTJ261" s="53"/>
      <c r="OTK261" s="53"/>
      <c r="OTL261" s="53"/>
      <c r="OTM261" s="53"/>
      <c r="OTN261" s="53"/>
      <c r="OTO261" s="53"/>
      <c r="OTP261" s="53"/>
      <c r="OTQ261" s="53"/>
      <c r="OTR261" s="53"/>
      <c r="OTS261" s="53"/>
      <c r="OTT261" s="53"/>
      <c r="OTU261" s="53"/>
      <c r="OTV261" s="53"/>
      <c r="OTW261" s="53"/>
      <c r="OTX261" s="53"/>
      <c r="OTY261" s="53"/>
      <c r="OTZ261" s="53"/>
      <c r="OUA261" s="53"/>
      <c r="OUB261" s="53"/>
      <c r="OUC261" s="53"/>
      <c r="OUD261" s="53"/>
      <c r="OUE261" s="53"/>
      <c r="OUF261" s="53"/>
      <c r="OUG261" s="53"/>
      <c r="OUH261" s="53"/>
      <c r="OUI261" s="53"/>
      <c r="OUJ261" s="53"/>
      <c r="OUK261" s="53"/>
      <c r="OUL261" s="53"/>
      <c r="OUM261" s="53"/>
      <c r="OUN261" s="53"/>
      <c r="OUO261" s="53"/>
      <c r="OUP261" s="53"/>
      <c r="OUQ261" s="53"/>
      <c r="OUR261" s="53"/>
      <c r="OUS261" s="53"/>
      <c r="OUT261" s="53"/>
      <c r="OUU261" s="53"/>
      <c r="OUV261" s="53"/>
      <c r="OUW261" s="53"/>
      <c r="OUX261" s="53"/>
      <c r="OUY261" s="53"/>
      <c r="OUZ261" s="53"/>
      <c r="OVA261" s="53"/>
      <c r="OVB261" s="53"/>
      <c r="OVC261" s="53"/>
      <c r="OVD261" s="53"/>
      <c r="OVE261" s="53"/>
      <c r="OVF261" s="53"/>
      <c r="OVG261" s="53"/>
      <c r="OVH261" s="53"/>
      <c r="OVI261" s="53"/>
      <c r="OVJ261" s="53"/>
      <c r="OVK261" s="53"/>
      <c r="OVL261" s="53"/>
      <c r="OVM261" s="53"/>
      <c r="OVN261" s="53"/>
      <c r="OVO261" s="53"/>
      <c r="OVP261" s="53"/>
      <c r="OVQ261" s="53"/>
      <c r="OVR261" s="53"/>
      <c r="OVS261" s="53"/>
      <c r="OVT261" s="53"/>
      <c r="OVU261" s="53"/>
      <c r="OVV261" s="53"/>
      <c r="OVW261" s="53"/>
      <c r="OVX261" s="53"/>
      <c r="OVY261" s="53"/>
      <c r="OVZ261" s="53"/>
      <c r="OWA261" s="53"/>
      <c r="OWB261" s="53"/>
      <c r="OWC261" s="53"/>
      <c r="OWD261" s="53"/>
      <c r="OWE261" s="53"/>
      <c r="OWF261" s="53"/>
      <c r="OWG261" s="53"/>
      <c r="OWH261" s="53"/>
      <c r="OWI261" s="53"/>
      <c r="OWJ261" s="53"/>
      <c r="OWK261" s="53"/>
      <c r="OWL261" s="53"/>
      <c r="OWM261" s="53"/>
      <c r="OWN261" s="53"/>
      <c r="OWO261" s="53"/>
      <c r="OWP261" s="53"/>
      <c r="OWQ261" s="53"/>
      <c r="OWR261" s="53"/>
      <c r="OWS261" s="53"/>
      <c r="OWT261" s="53"/>
      <c r="OWU261" s="53"/>
      <c r="OWV261" s="53"/>
      <c r="OWW261" s="53"/>
      <c r="OWX261" s="53"/>
      <c r="OWY261" s="53"/>
      <c r="OWZ261" s="53"/>
      <c r="OXA261" s="53"/>
      <c r="OXB261" s="53"/>
      <c r="OXC261" s="53"/>
      <c r="OXD261" s="53"/>
      <c r="OXE261" s="53"/>
      <c r="OXF261" s="53"/>
      <c r="OXG261" s="53"/>
      <c r="OXH261" s="53"/>
      <c r="OXI261" s="53"/>
      <c r="OXJ261" s="53"/>
      <c r="OXK261" s="53"/>
      <c r="OXL261" s="53"/>
      <c r="OXM261" s="53"/>
      <c r="OXN261" s="53"/>
      <c r="OXO261" s="53"/>
      <c r="OXP261" s="53"/>
      <c r="OXQ261" s="53"/>
      <c r="OXR261" s="53"/>
      <c r="OXS261" s="53"/>
      <c r="OXT261" s="53"/>
      <c r="OXU261" s="53"/>
      <c r="OXV261" s="53"/>
      <c r="OXW261" s="53"/>
      <c r="OXX261" s="53"/>
      <c r="OXY261" s="53"/>
      <c r="OXZ261" s="53"/>
      <c r="OYA261" s="53"/>
      <c r="OYB261" s="53"/>
      <c r="OYC261" s="53"/>
      <c r="OYD261" s="53"/>
      <c r="OYE261" s="53"/>
      <c r="OYF261" s="53"/>
      <c r="OYG261" s="53"/>
      <c r="OYH261" s="53"/>
      <c r="OYI261" s="53"/>
      <c r="OYJ261" s="53"/>
      <c r="OYK261" s="53"/>
      <c r="OYL261" s="53"/>
      <c r="OYM261" s="53"/>
      <c r="OYN261" s="53"/>
      <c r="OYO261" s="53"/>
      <c r="OYP261" s="53"/>
      <c r="OYQ261" s="53"/>
      <c r="OYR261" s="53"/>
      <c r="OYS261" s="53"/>
      <c r="OYT261" s="53"/>
      <c r="OYU261" s="53"/>
      <c r="OYV261" s="53"/>
      <c r="OYW261" s="53"/>
      <c r="OYX261" s="53"/>
      <c r="OYY261" s="53"/>
      <c r="OYZ261" s="53"/>
      <c r="OZA261" s="53"/>
      <c r="OZB261" s="53"/>
      <c r="OZC261" s="53"/>
      <c r="OZD261" s="53"/>
      <c r="OZE261" s="53"/>
      <c r="OZF261" s="53"/>
      <c r="OZG261" s="53"/>
      <c r="OZH261" s="53"/>
      <c r="OZI261" s="53"/>
      <c r="OZJ261" s="53"/>
      <c r="OZK261" s="53"/>
      <c r="OZL261" s="53"/>
      <c r="OZM261" s="53"/>
      <c r="OZN261" s="53"/>
      <c r="OZO261" s="53"/>
      <c r="OZP261" s="53"/>
      <c r="OZQ261" s="53"/>
      <c r="OZR261" s="53"/>
      <c r="OZS261" s="53"/>
      <c r="OZT261" s="53"/>
      <c r="OZU261" s="53"/>
      <c r="OZV261" s="53"/>
      <c r="OZW261" s="53"/>
      <c r="OZX261" s="53"/>
      <c r="OZY261" s="53"/>
      <c r="OZZ261" s="53"/>
      <c r="PAA261" s="53"/>
      <c r="PAB261" s="53"/>
      <c r="PAC261" s="53"/>
      <c r="PAD261" s="53"/>
      <c r="PAE261" s="53"/>
      <c r="PAF261" s="53"/>
      <c r="PAG261" s="53"/>
      <c r="PAH261" s="53"/>
      <c r="PAI261" s="53"/>
      <c r="PAJ261" s="53"/>
      <c r="PAK261" s="53"/>
      <c r="PAL261" s="53"/>
      <c r="PAM261" s="53"/>
      <c r="PAN261" s="53"/>
      <c r="PAO261" s="53"/>
      <c r="PAP261" s="53"/>
      <c r="PAQ261" s="53"/>
      <c r="PAR261" s="53"/>
      <c r="PAS261" s="53"/>
      <c r="PAT261" s="53"/>
      <c r="PAU261" s="53"/>
      <c r="PAV261" s="53"/>
      <c r="PAW261" s="53"/>
      <c r="PAX261" s="53"/>
      <c r="PAY261" s="53"/>
      <c r="PAZ261" s="53"/>
      <c r="PBA261" s="53"/>
      <c r="PBB261" s="53"/>
      <c r="PBC261" s="53"/>
      <c r="PBD261" s="53"/>
      <c r="PBE261" s="53"/>
      <c r="PBF261" s="53"/>
      <c r="PBG261" s="53"/>
      <c r="PBH261" s="53"/>
      <c r="PBI261" s="53"/>
      <c r="PBJ261" s="53"/>
      <c r="PBK261" s="53"/>
      <c r="PBL261" s="53"/>
      <c r="PBM261" s="53"/>
      <c r="PBN261" s="53"/>
      <c r="PBO261" s="53"/>
      <c r="PBP261" s="53"/>
      <c r="PBQ261" s="53"/>
      <c r="PBR261" s="53"/>
      <c r="PBS261" s="53"/>
      <c r="PBT261" s="53"/>
      <c r="PBU261" s="53"/>
      <c r="PBV261" s="53"/>
      <c r="PBW261" s="53"/>
      <c r="PBX261" s="53"/>
      <c r="PBY261" s="53"/>
      <c r="PBZ261" s="53"/>
      <c r="PCA261" s="53"/>
      <c r="PCB261" s="53"/>
      <c r="PCC261" s="53"/>
      <c r="PCD261" s="53"/>
      <c r="PCE261" s="53"/>
      <c r="PCF261" s="53"/>
      <c r="PCG261" s="53"/>
      <c r="PCH261" s="53"/>
      <c r="PCI261" s="53"/>
      <c r="PCJ261" s="53"/>
      <c r="PCK261" s="53"/>
      <c r="PCL261" s="53"/>
      <c r="PCM261" s="53"/>
      <c r="PCN261" s="53"/>
      <c r="PCO261" s="53"/>
      <c r="PCP261" s="53"/>
      <c r="PCQ261" s="53"/>
      <c r="PCR261" s="53"/>
      <c r="PCS261" s="53"/>
      <c r="PCT261" s="53"/>
      <c r="PCU261" s="53"/>
      <c r="PCV261" s="53"/>
      <c r="PCW261" s="53"/>
      <c r="PCX261" s="53"/>
      <c r="PCY261" s="53"/>
      <c r="PCZ261" s="53"/>
      <c r="PDA261" s="53"/>
      <c r="PDB261" s="53"/>
      <c r="PDC261" s="53"/>
      <c r="PDD261" s="53"/>
      <c r="PDE261" s="53"/>
      <c r="PDF261" s="53"/>
      <c r="PDG261" s="53"/>
      <c r="PDH261" s="53"/>
      <c r="PDI261" s="53"/>
      <c r="PDJ261" s="53"/>
      <c r="PDK261" s="53"/>
      <c r="PDL261" s="53"/>
      <c r="PDM261" s="53"/>
      <c r="PDN261" s="53"/>
      <c r="PDO261" s="53"/>
      <c r="PDP261" s="53"/>
      <c r="PDQ261" s="53"/>
      <c r="PDR261" s="53"/>
      <c r="PDS261" s="53"/>
      <c r="PDT261" s="53"/>
      <c r="PDU261" s="53"/>
      <c r="PDV261" s="53"/>
      <c r="PDW261" s="53"/>
      <c r="PDX261" s="53"/>
      <c r="PDY261" s="53"/>
      <c r="PDZ261" s="53"/>
      <c r="PEA261" s="53"/>
      <c r="PEB261" s="53"/>
      <c r="PEC261" s="53"/>
      <c r="PED261" s="53"/>
      <c r="PEE261" s="53"/>
      <c r="PEF261" s="53"/>
      <c r="PEG261" s="53"/>
      <c r="PEH261" s="53"/>
      <c r="PEI261" s="53"/>
      <c r="PEJ261" s="53"/>
      <c r="PEK261" s="53"/>
      <c r="PEL261" s="53"/>
      <c r="PEM261" s="53"/>
      <c r="PEN261" s="53"/>
      <c r="PEO261" s="53"/>
      <c r="PEP261" s="53"/>
      <c r="PEQ261" s="53"/>
      <c r="PER261" s="53"/>
      <c r="PES261" s="53"/>
      <c r="PET261" s="53"/>
      <c r="PEU261" s="53"/>
      <c r="PEV261" s="53"/>
      <c r="PEW261" s="53"/>
      <c r="PEX261" s="53"/>
      <c r="PEY261" s="53"/>
      <c r="PEZ261" s="53"/>
      <c r="PFA261" s="53"/>
      <c r="PFB261" s="53"/>
      <c r="PFC261" s="53"/>
      <c r="PFD261" s="53"/>
      <c r="PFE261" s="53"/>
      <c r="PFF261" s="53"/>
      <c r="PFG261" s="53"/>
      <c r="PFH261" s="53"/>
      <c r="PFI261" s="53"/>
      <c r="PFJ261" s="53"/>
      <c r="PFK261" s="53"/>
      <c r="PFL261" s="53"/>
      <c r="PFM261" s="53"/>
      <c r="PFN261" s="53"/>
      <c r="PFO261" s="53"/>
      <c r="PFP261" s="53"/>
      <c r="PFQ261" s="53"/>
      <c r="PFR261" s="53"/>
      <c r="PFS261" s="53"/>
      <c r="PFT261" s="53"/>
      <c r="PFU261" s="53"/>
      <c r="PFV261" s="53"/>
      <c r="PFW261" s="53"/>
      <c r="PFX261" s="53"/>
      <c r="PFY261" s="53"/>
      <c r="PFZ261" s="53"/>
      <c r="PGA261" s="53"/>
      <c r="PGB261" s="53"/>
      <c r="PGC261" s="53"/>
      <c r="PGD261" s="53"/>
      <c r="PGE261" s="53"/>
      <c r="PGF261" s="53"/>
      <c r="PGG261" s="53"/>
      <c r="PGH261" s="53"/>
      <c r="PGI261" s="53"/>
      <c r="PGJ261" s="53"/>
      <c r="PGK261" s="53"/>
      <c r="PGL261" s="53"/>
      <c r="PGM261" s="53"/>
      <c r="PGN261" s="53"/>
      <c r="PGO261" s="53"/>
      <c r="PGP261" s="53"/>
      <c r="PGQ261" s="53"/>
      <c r="PGR261" s="53"/>
      <c r="PGS261" s="53"/>
      <c r="PGT261" s="53"/>
      <c r="PGU261" s="53"/>
      <c r="PGV261" s="53"/>
      <c r="PGW261" s="53"/>
      <c r="PGX261" s="53"/>
      <c r="PGY261" s="53"/>
      <c r="PGZ261" s="53"/>
      <c r="PHA261" s="53"/>
      <c r="PHB261" s="53"/>
      <c r="PHC261" s="53"/>
      <c r="PHD261" s="53"/>
      <c r="PHE261" s="53"/>
      <c r="PHF261" s="53"/>
      <c r="PHG261" s="53"/>
      <c r="PHH261" s="53"/>
      <c r="PHI261" s="53"/>
      <c r="PHJ261" s="53"/>
      <c r="PHK261" s="53"/>
      <c r="PHL261" s="53"/>
      <c r="PHM261" s="53"/>
      <c r="PHN261" s="53"/>
      <c r="PHO261" s="53"/>
      <c r="PHP261" s="53"/>
      <c r="PHQ261" s="53"/>
      <c r="PHR261" s="53"/>
      <c r="PHS261" s="53"/>
      <c r="PHT261" s="53"/>
      <c r="PHU261" s="53"/>
      <c r="PHV261" s="53"/>
      <c r="PHW261" s="53"/>
      <c r="PHX261" s="53"/>
      <c r="PHY261" s="53"/>
      <c r="PHZ261" s="53"/>
      <c r="PIA261" s="53"/>
      <c r="PIB261" s="53"/>
      <c r="PIC261" s="53"/>
      <c r="PID261" s="53"/>
      <c r="PIE261" s="53"/>
      <c r="PIF261" s="53"/>
      <c r="PIG261" s="53"/>
      <c r="PIH261" s="53"/>
      <c r="PII261" s="53"/>
      <c r="PIJ261" s="53"/>
      <c r="PIK261" s="53"/>
      <c r="PIL261" s="53"/>
      <c r="PIM261" s="53"/>
      <c r="PIN261" s="53"/>
      <c r="PIO261" s="53"/>
      <c r="PIP261" s="53"/>
      <c r="PIQ261" s="53"/>
      <c r="PIR261" s="53"/>
      <c r="PIS261" s="53"/>
      <c r="PIT261" s="53"/>
      <c r="PIU261" s="53"/>
      <c r="PIV261" s="53"/>
      <c r="PIW261" s="53"/>
      <c r="PIX261" s="53"/>
      <c r="PIY261" s="53"/>
      <c r="PIZ261" s="53"/>
      <c r="PJA261" s="53"/>
      <c r="PJB261" s="53"/>
      <c r="PJC261" s="53"/>
      <c r="PJD261" s="53"/>
      <c r="PJE261" s="53"/>
      <c r="PJF261" s="53"/>
      <c r="PJG261" s="53"/>
      <c r="PJH261" s="53"/>
      <c r="PJI261" s="53"/>
      <c r="PJJ261" s="53"/>
      <c r="PJK261" s="53"/>
      <c r="PJL261" s="53"/>
      <c r="PJM261" s="53"/>
      <c r="PJN261" s="53"/>
      <c r="PJO261" s="53"/>
      <c r="PJP261" s="53"/>
      <c r="PJQ261" s="53"/>
      <c r="PJR261" s="53"/>
      <c r="PJS261" s="53"/>
      <c r="PJT261" s="53"/>
      <c r="PJU261" s="53"/>
      <c r="PJV261" s="53"/>
      <c r="PJW261" s="53"/>
      <c r="PJX261" s="53"/>
      <c r="PJY261" s="53"/>
      <c r="PJZ261" s="53"/>
      <c r="PKA261" s="53"/>
      <c r="PKB261" s="53"/>
      <c r="PKC261" s="53"/>
      <c r="PKD261" s="53"/>
      <c r="PKE261" s="53"/>
      <c r="PKF261" s="53"/>
      <c r="PKG261" s="53"/>
      <c r="PKH261" s="53"/>
      <c r="PKI261" s="53"/>
      <c r="PKJ261" s="53"/>
      <c r="PKK261" s="53"/>
      <c r="PKL261" s="53"/>
      <c r="PKM261" s="53"/>
      <c r="PKN261" s="53"/>
      <c r="PKO261" s="53"/>
      <c r="PKP261" s="53"/>
      <c r="PKQ261" s="53"/>
      <c r="PKR261" s="53"/>
      <c r="PKS261" s="53"/>
      <c r="PKT261" s="53"/>
      <c r="PKU261" s="53"/>
      <c r="PKV261" s="53"/>
      <c r="PKW261" s="53"/>
      <c r="PKX261" s="53"/>
      <c r="PKY261" s="53"/>
      <c r="PKZ261" s="53"/>
      <c r="PLA261" s="53"/>
      <c r="PLB261" s="53"/>
      <c r="PLC261" s="53"/>
      <c r="PLD261" s="53"/>
      <c r="PLE261" s="53"/>
      <c r="PLF261" s="53"/>
      <c r="PLG261" s="53"/>
      <c r="PLH261" s="53"/>
      <c r="PLI261" s="53"/>
      <c r="PLJ261" s="53"/>
      <c r="PLK261" s="53"/>
      <c r="PLL261" s="53"/>
      <c r="PLM261" s="53"/>
      <c r="PLN261" s="53"/>
      <c r="PLO261" s="53"/>
      <c r="PLP261" s="53"/>
      <c r="PLQ261" s="53"/>
      <c r="PLR261" s="53"/>
      <c r="PLS261" s="53"/>
      <c r="PLT261" s="53"/>
      <c r="PLU261" s="53"/>
      <c r="PLV261" s="53"/>
      <c r="PLW261" s="53"/>
      <c r="PLX261" s="53"/>
      <c r="PLY261" s="53"/>
      <c r="PLZ261" s="53"/>
      <c r="PMA261" s="53"/>
      <c r="PMB261" s="53"/>
      <c r="PMC261" s="53"/>
      <c r="PMD261" s="53"/>
      <c r="PME261" s="53"/>
      <c r="PMF261" s="53"/>
      <c r="PMG261" s="53"/>
      <c r="PMH261" s="53"/>
      <c r="PMI261" s="53"/>
      <c r="PMJ261" s="53"/>
      <c r="PMK261" s="53"/>
      <c r="PML261" s="53"/>
      <c r="PMM261" s="53"/>
      <c r="PMN261" s="53"/>
      <c r="PMO261" s="53"/>
      <c r="PMP261" s="53"/>
      <c r="PMQ261" s="53"/>
      <c r="PMR261" s="53"/>
      <c r="PMS261" s="53"/>
      <c r="PMT261" s="53"/>
      <c r="PMU261" s="53"/>
      <c r="PMV261" s="53"/>
      <c r="PMW261" s="53"/>
      <c r="PMX261" s="53"/>
      <c r="PMY261" s="53"/>
      <c r="PMZ261" s="53"/>
      <c r="PNA261" s="53"/>
      <c r="PNB261" s="53"/>
      <c r="PNC261" s="53"/>
      <c r="PND261" s="53"/>
      <c r="PNE261" s="53"/>
      <c r="PNF261" s="53"/>
      <c r="PNG261" s="53"/>
      <c r="PNH261" s="53"/>
      <c r="PNI261" s="53"/>
      <c r="PNJ261" s="53"/>
      <c r="PNK261" s="53"/>
      <c r="PNL261" s="53"/>
      <c r="PNM261" s="53"/>
      <c r="PNN261" s="53"/>
      <c r="PNO261" s="53"/>
      <c r="PNP261" s="53"/>
      <c r="PNQ261" s="53"/>
      <c r="PNR261" s="53"/>
      <c r="PNS261" s="53"/>
      <c r="PNT261" s="53"/>
      <c r="PNU261" s="53"/>
      <c r="PNV261" s="53"/>
      <c r="PNW261" s="53"/>
      <c r="PNX261" s="53"/>
      <c r="PNY261" s="53"/>
      <c r="PNZ261" s="53"/>
      <c r="POA261" s="53"/>
      <c r="POB261" s="53"/>
      <c r="POC261" s="53"/>
      <c r="POD261" s="53"/>
      <c r="POE261" s="53"/>
      <c r="POF261" s="53"/>
      <c r="POG261" s="53"/>
      <c r="POH261" s="53"/>
      <c r="POI261" s="53"/>
      <c r="POJ261" s="53"/>
      <c r="POK261" s="53"/>
      <c r="POL261" s="53"/>
      <c r="POM261" s="53"/>
      <c r="PON261" s="53"/>
      <c r="POO261" s="53"/>
      <c r="POP261" s="53"/>
      <c r="POQ261" s="53"/>
      <c r="POR261" s="53"/>
      <c r="POS261" s="53"/>
      <c r="POT261" s="53"/>
      <c r="POU261" s="53"/>
      <c r="POV261" s="53"/>
      <c r="POW261" s="53"/>
      <c r="POX261" s="53"/>
      <c r="POY261" s="53"/>
      <c r="POZ261" s="53"/>
      <c r="PPA261" s="53"/>
      <c r="PPB261" s="53"/>
      <c r="PPC261" s="53"/>
      <c r="PPD261" s="53"/>
      <c r="PPE261" s="53"/>
      <c r="PPF261" s="53"/>
      <c r="PPG261" s="53"/>
      <c r="PPH261" s="53"/>
      <c r="PPI261" s="53"/>
      <c r="PPJ261" s="53"/>
      <c r="PPK261" s="53"/>
      <c r="PPL261" s="53"/>
      <c r="PPM261" s="53"/>
      <c r="PPN261" s="53"/>
      <c r="PPO261" s="53"/>
      <c r="PPP261" s="53"/>
      <c r="PPQ261" s="53"/>
      <c r="PPR261" s="53"/>
      <c r="PPS261" s="53"/>
      <c r="PPT261" s="53"/>
      <c r="PPU261" s="53"/>
      <c r="PPV261" s="53"/>
      <c r="PPW261" s="53"/>
      <c r="PPX261" s="53"/>
      <c r="PPY261" s="53"/>
      <c r="PPZ261" s="53"/>
      <c r="PQA261" s="53"/>
      <c r="PQB261" s="53"/>
      <c r="PQC261" s="53"/>
      <c r="PQD261" s="53"/>
      <c r="PQE261" s="53"/>
      <c r="PQF261" s="53"/>
      <c r="PQG261" s="53"/>
      <c r="PQH261" s="53"/>
      <c r="PQI261" s="53"/>
      <c r="PQJ261" s="53"/>
      <c r="PQK261" s="53"/>
      <c r="PQL261" s="53"/>
      <c r="PQM261" s="53"/>
      <c r="PQN261" s="53"/>
      <c r="PQO261" s="53"/>
      <c r="PQP261" s="53"/>
      <c r="PQQ261" s="53"/>
      <c r="PQR261" s="53"/>
      <c r="PQS261" s="53"/>
      <c r="PQT261" s="53"/>
      <c r="PQU261" s="53"/>
      <c r="PQV261" s="53"/>
      <c r="PQW261" s="53"/>
      <c r="PQX261" s="53"/>
      <c r="PQY261" s="53"/>
      <c r="PQZ261" s="53"/>
      <c r="PRA261" s="53"/>
      <c r="PRB261" s="53"/>
      <c r="PRC261" s="53"/>
      <c r="PRD261" s="53"/>
      <c r="PRE261" s="53"/>
      <c r="PRF261" s="53"/>
      <c r="PRG261" s="53"/>
      <c r="PRH261" s="53"/>
      <c r="PRI261" s="53"/>
      <c r="PRJ261" s="53"/>
      <c r="PRK261" s="53"/>
      <c r="PRL261" s="53"/>
      <c r="PRM261" s="53"/>
      <c r="PRN261" s="53"/>
      <c r="PRO261" s="53"/>
      <c r="PRP261" s="53"/>
      <c r="PRQ261" s="53"/>
      <c r="PRR261" s="53"/>
      <c r="PRS261" s="53"/>
      <c r="PRT261" s="53"/>
      <c r="PRU261" s="53"/>
      <c r="PRV261" s="53"/>
      <c r="PRW261" s="53"/>
      <c r="PRX261" s="53"/>
      <c r="PRY261" s="53"/>
      <c r="PRZ261" s="53"/>
      <c r="PSA261" s="53"/>
      <c r="PSB261" s="53"/>
      <c r="PSC261" s="53"/>
      <c r="PSD261" s="53"/>
      <c r="PSE261" s="53"/>
      <c r="PSF261" s="53"/>
      <c r="PSG261" s="53"/>
      <c r="PSH261" s="53"/>
      <c r="PSI261" s="53"/>
      <c r="PSJ261" s="53"/>
      <c r="PSK261" s="53"/>
      <c r="PSL261" s="53"/>
      <c r="PSM261" s="53"/>
      <c r="PSN261" s="53"/>
      <c r="PSO261" s="53"/>
      <c r="PSP261" s="53"/>
      <c r="PSQ261" s="53"/>
      <c r="PSR261" s="53"/>
      <c r="PSS261" s="53"/>
      <c r="PST261" s="53"/>
      <c r="PSU261" s="53"/>
      <c r="PSV261" s="53"/>
      <c r="PSW261" s="53"/>
      <c r="PSX261" s="53"/>
      <c r="PSY261" s="53"/>
      <c r="PSZ261" s="53"/>
      <c r="PTA261" s="53"/>
      <c r="PTB261" s="53"/>
      <c r="PTC261" s="53"/>
      <c r="PTD261" s="53"/>
      <c r="PTE261" s="53"/>
      <c r="PTF261" s="53"/>
      <c r="PTG261" s="53"/>
      <c r="PTH261" s="53"/>
      <c r="PTI261" s="53"/>
      <c r="PTJ261" s="53"/>
      <c r="PTK261" s="53"/>
      <c r="PTL261" s="53"/>
      <c r="PTM261" s="53"/>
      <c r="PTN261" s="53"/>
      <c r="PTO261" s="53"/>
      <c r="PTP261" s="53"/>
      <c r="PTQ261" s="53"/>
      <c r="PTR261" s="53"/>
      <c r="PTS261" s="53"/>
      <c r="PTT261" s="53"/>
      <c r="PTU261" s="53"/>
      <c r="PTV261" s="53"/>
      <c r="PTW261" s="53"/>
      <c r="PTX261" s="53"/>
      <c r="PTY261" s="53"/>
      <c r="PTZ261" s="53"/>
      <c r="PUA261" s="53"/>
      <c r="PUB261" s="53"/>
      <c r="PUC261" s="53"/>
      <c r="PUD261" s="53"/>
      <c r="PUE261" s="53"/>
      <c r="PUF261" s="53"/>
      <c r="PUG261" s="53"/>
      <c r="PUH261" s="53"/>
      <c r="PUI261" s="53"/>
      <c r="PUJ261" s="53"/>
      <c r="PUK261" s="53"/>
      <c r="PUL261" s="53"/>
      <c r="PUM261" s="53"/>
      <c r="PUN261" s="53"/>
      <c r="PUO261" s="53"/>
      <c r="PUP261" s="53"/>
      <c r="PUQ261" s="53"/>
      <c r="PUR261" s="53"/>
      <c r="PUS261" s="53"/>
      <c r="PUT261" s="53"/>
      <c r="PUU261" s="53"/>
      <c r="PUV261" s="53"/>
      <c r="PUW261" s="53"/>
      <c r="PUX261" s="53"/>
      <c r="PUY261" s="53"/>
      <c r="PUZ261" s="53"/>
      <c r="PVA261" s="53"/>
      <c r="PVB261" s="53"/>
      <c r="PVC261" s="53"/>
      <c r="PVD261" s="53"/>
      <c r="PVE261" s="53"/>
      <c r="PVF261" s="53"/>
      <c r="PVG261" s="53"/>
      <c r="PVH261" s="53"/>
      <c r="PVI261" s="53"/>
      <c r="PVJ261" s="53"/>
      <c r="PVK261" s="53"/>
      <c r="PVL261" s="53"/>
      <c r="PVM261" s="53"/>
      <c r="PVN261" s="53"/>
      <c r="PVO261" s="53"/>
      <c r="PVP261" s="53"/>
      <c r="PVQ261" s="53"/>
      <c r="PVR261" s="53"/>
      <c r="PVS261" s="53"/>
      <c r="PVT261" s="53"/>
      <c r="PVU261" s="53"/>
      <c r="PVV261" s="53"/>
      <c r="PVW261" s="53"/>
      <c r="PVX261" s="53"/>
      <c r="PVY261" s="53"/>
      <c r="PVZ261" s="53"/>
      <c r="PWA261" s="53"/>
      <c r="PWB261" s="53"/>
      <c r="PWC261" s="53"/>
      <c r="PWD261" s="53"/>
      <c r="PWE261" s="53"/>
      <c r="PWF261" s="53"/>
      <c r="PWG261" s="53"/>
      <c r="PWH261" s="53"/>
      <c r="PWI261" s="53"/>
      <c r="PWJ261" s="53"/>
      <c r="PWK261" s="53"/>
      <c r="PWL261" s="53"/>
      <c r="PWM261" s="53"/>
      <c r="PWN261" s="53"/>
      <c r="PWO261" s="53"/>
      <c r="PWP261" s="53"/>
      <c r="PWQ261" s="53"/>
      <c r="PWR261" s="53"/>
      <c r="PWS261" s="53"/>
      <c r="PWT261" s="53"/>
      <c r="PWU261" s="53"/>
      <c r="PWV261" s="53"/>
      <c r="PWW261" s="53"/>
      <c r="PWX261" s="53"/>
      <c r="PWY261" s="53"/>
      <c r="PWZ261" s="53"/>
      <c r="PXA261" s="53"/>
      <c r="PXB261" s="53"/>
      <c r="PXC261" s="53"/>
      <c r="PXD261" s="53"/>
      <c r="PXE261" s="53"/>
      <c r="PXF261" s="53"/>
      <c r="PXG261" s="53"/>
      <c r="PXH261" s="53"/>
      <c r="PXI261" s="53"/>
      <c r="PXJ261" s="53"/>
      <c r="PXK261" s="53"/>
      <c r="PXL261" s="53"/>
      <c r="PXM261" s="53"/>
      <c r="PXN261" s="53"/>
      <c r="PXO261" s="53"/>
      <c r="PXP261" s="53"/>
      <c r="PXQ261" s="53"/>
      <c r="PXR261" s="53"/>
      <c r="PXS261" s="53"/>
      <c r="PXT261" s="53"/>
      <c r="PXU261" s="53"/>
      <c r="PXV261" s="53"/>
      <c r="PXW261" s="53"/>
      <c r="PXX261" s="53"/>
      <c r="PXY261" s="53"/>
      <c r="PXZ261" s="53"/>
      <c r="PYA261" s="53"/>
      <c r="PYB261" s="53"/>
      <c r="PYC261" s="53"/>
      <c r="PYD261" s="53"/>
      <c r="PYE261" s="53"/>
      <c r="PYF261" s="53"/>
      <c r="PYG261" s="53"/>
      <c r="PYH261" s="53"/>
      <c r="PYI261" s="53"/>
      <c r="PYJ261" s="53"/>
      <c r="PYK261" s="53"/>
      <c r="PYL261" s="53"/>
      <c r="PYM261" s="53"/>
      <c r="PYN261" s="53"/>
      <c r="PYO261" s="53"/>
      <c r="PYP261" s="53"/>
      <c r="PYQ261" s="53"/>
      <c r="PYR261" s="53"/>
      <c r="PYS261" s="53"/>
      <c r="PYT261" s="53"/>
      <c r="PYU261" s="53"/>
      <c r="PYV261" s="53"/>
      <c r="PYW261" s="53"/>
      <c r="PYX261" s="53"/>
      <c r="PYY261" s="53"/>
      <c r="PYZ261" s="53"/>
      <c r="PZA261" s="53"/>
      <c r="PZB261" s="53"/>
      <c r="PZC261" s="53"/>
      <c r="PZD261" s="53"/>
      <c r="PZE261" s="53"/>
      <c r="PZF261" s="53"/>
      <c r="PZG261" s="53"/>
      <c r="PZH261" s="53"/>
      <c r="PZI261" s="53"/>
      <c r="PZJ261" s="53"/>
      <c r="PZK261" s="53"/>
      <c r="PZL261" s="53"/>
      <c r="PZM261" s="53"/>
      <c r="PZN261" s="53"/>
      <c r="PZO261" s="53"/>
      <c r="PZP261" s="53"/>
      <c r="PZQ261" s="53"/>
      <c r="PZR261" s="53"/>
      <c r="PZS261" s="53"/>
      <c r="PZT261" s="53"/>
      <c r="PZU261" s="53"/>
      <c r="PZV261" s="53"/>
      <c r="PZW261" s="53"/>
      <c r="PZX261" s="53"/>
      <c r="PZY261" s="53"/>
      <c r="PZZ261" s="53"/>
      <c r="QAA261" s="53"/>
      <c r="QAB261" s="53"/>
      <c r="QAC261" s="53"/>
      <c r="QAD261" s="53"/>
      <c r="QAE261" s="53"/>
      <c r="QAF261" s="53"/>
      <c r="QAG261" s="53"/>
      <c r="QAH261" s="53"/>
      <c r="QAI261" s="53"/>
      <c r="QAJ261" s="53"/>
      <c r="QAK261" s="53"/>
      <c r="QAL261" s="53"/>
      <c r="QAM261" s="53"/>
      <c r="QAN261" s="53"/>
      <c r="QAO261" s="53"/>
      <c r="QAP261" s="53"/>
      <c r="QAQ261" s="53"/>
      <c r="QAR261" s="53"/>
      <c r="QAS261" s="53"/>
      <c r="QAT261" s="53"/>
      <c r="QAU261" s="53"/>
      <c r="QAV261" s="53"/>
      <c r="QAW261" s="53"/>
      <c r="QAX261" s="53"/>
      <c r="QAY261" s="53"/>
      <c r="QAZ261" s="53"/>
      <c r="QBA261" s="53"/>
      <c r="QBB261" s="53"/>
      <c r="QBC261" s="53"/>
      <c r="QBD261" s="53"/>
      <c r="QBE261" s="53"/>
      <c r="QBF261" s="53"/>
      <c r="QBG261" s="53"/>
      <c r="QBH261" s="53"/>
      <c r="QBI261" s="53"/>
      <c r="QBJ261" s="53"/>
      <c r="QBK261" s="53"/>
      <c r="QBL261" s="53"/>
      <c r="QBM261" s="53"/>
      <c r="QBN261" s="53"/>
      <c r="QBO261" s="53"/>
      <c r="QBP261" s="53"/>
      <c r="QBQ261" s="53"/>
      <c r="QBR261" s="53"/>
      <c r="QBS261" s="53"/>
      <c r="QBT261" s="53"/>
      <c r="QBU261" s="53"/>
      <c r="QBV261" s="53"/>
      <c r="QBW261" s="53"/>
      <c r="QBX261" s="53"/>
      <c r="QBY261" s="53"/>
      <c r="QBZ261" s="53"/>
      <c r="QCA261" s="53"/>
      <c r="QCB261" s="53"/>
      <c r="QCC261" s="53"/>
      <c r="QCD261" s="53"/>
      <c r="QCE261" s="53"/>
      <c r="QCF261" s="53"/>
      <c r="QCG261" s="53"/>
      <c r="QCH261" s="53"/>
      <c r="QCI261" s="53"/>
      <c r="QCJ261" s="53"/>
      <c r="QCK261" s="53"/>
      <c r="QCL261" s="53"/>
      <c r="QCM261" s="53"/>
      <c r="QCN261" s="53"/>
      <c r="QCO261" s="53"/>
      <c r="QCP261" s="53"/>
      <c r="QCQ261" s="53"/>
      <c r="QCR261" s="53"/>
      <c r="QCS261" s="53"/>
      <c r="QCT261" s="53"/>
      <c r="QCU261" s="53"/>
      <c r="QCV261" s="53"/>
      <c r="QCW261" s="53"/>
      <c r="QCX261" s="53"/>
      <c r="QCY261" s="53"/>
      <c r="QCZ261" s="53"/>
      <c r="QDA261" s="53"/>
      <c r="QDB261" s="53"/>
      <c r="QDC261" s="53"/>
      <c r="QDD261" s="53"/>
      <c r="QDE261" s="53"/>
      <c r="QDF261" s="53"/>
      <c r="QDG261" s="53"/>
      <c r="QDH261" s="53"/>
      <c r="QDI261" s="53"/>
      <c r="QDJ261" s="53"/>
      <c r="QDK261" s="53"/>
      <c r="QDL261" s="53"/>
      <c r="QDM261" s="53"/>
      <c r="QDN261" s="53"/>
      <c r="QDO261" s="53"/>
      <c r="QDP261" s="53"/>
      <c r="QDQ261" s="53"/>
      <c r="QDR261" s="53"/>
      <c r="QDS261" s="53"/>
      <c r="QDT261" s="53"/>
      <c r="QDU261" s="53"/>
      <c r="QDV261" s="53"/>
      <c r="QDW261" s="53"/>
      <c r="QDX261" s="53"/>
      <c r="QDY261" s="53"/>
      <c r="QDZ261" s="53"/>
      <c r="QEA261" s="53"/>
      <c r="QEB261" s="53"/>
      <c r="QEC261" s="53"/>
      <c r="QED261" s="53"/>
      <c r="QEE261" s="53"/>
      <c r="QEF261" s="53"/>
      <c r="QEG261" s="53"/>
      <c r="QEH261" s="53"/>
      <c r="QEI261" s="53"/>
      <c r="QEJ261" s="53"/>
      <c r="QEK261" s="53"/>
      <c r="QEL261" s="53"/>
      <c r="QEM261" s="53"/>
      <c r="QEN261" s="53"/>
      <c r="QEO261" s="53"/>
      <c r="QEP261" s="53"/>
      <c r="QEQ261" s="53"/>
      <c r="QER261" s="53"/>
      <c r="QES261" s="53"/>
      <c r="QET261" s="53"/>
      <c r="QEU261" s="53"/>
      <c r="QEV261" s="53"/>
      <c r="QEW261" s="53"/>
      <c r="QEX261" s="53"/>
      <c r="QEY261" s="53"/>
      <c r="QEZ261" s="53"/>
      <c r="QFA261" s="53"/>
      <c r="QFB261" s="53"/>
      <c r="QFC261" s="53"/>
      <c r="QFD261" s="53"/>
      <c r="QFE261" s="53"/>
      <c r="QFF261" s="53"/>
      <c r="QFG261" s="53"/>
      <c r="QFH261" s="53"/>
      <c r="QFI261" s="53"/>
      <c r="QFJ261" s="53"/>
      <c r="QFK261" s="53"/>
      <c r="QFL261" s="53"/>
      <c r="QFM261" s="53"/>
      <c r="QFN261" s="53"/>
      <c r="QFO261" s="53"/>
      <c r="QFP261" s="53"/>
      <c r="QFQ261" s="53"/>
      <c r="QFR261" s="53"/>
      <c r="QFS261" s="53"/>
      <c r="QFT261" s="53"/>
      <c r="QFU261" s="53"/>
      <c r="QFV261" s="53"/>
      <c r="QFW261" s="53"/>
      <c r="QFX261" s="53"/>
      <c r="QFY261" s="53"/>
      <c r="QFZ261" s="53"/>
      <c r="QGA261" s="53"/>
      <c r="QGB261" s="53"/>
      <c r="QGC261" s="53"/>
      <c r="QGD261" s="53"/>
      <c r="QGE261" s="53"/>
      <c r="QGF261" s="53"/>
      <c r="QGG261" s="53"/>
      <c r="QGH261" s="53"/>
      <c r="QGI261" s="53"/>
      <c r="QGJ261" s="53"/>
      <c r="QGK261" s="53"/>
      <c r="QGL261" s="53"/>
      <c r="QGM261" s="53"/>
      <c r="QGN261" s="53"/>
      <c r="QGO261" s="53"/>
      <c r="QGP261" s="53"/>
      <c r="QGQ261" s="53"/>
      <c r="QGR261" s="53"/>
      <c r="QGS261" s="53"/>
      <c r="QGT261" s="53"/>
      <c r="QGU261" s="53"/>
      <c r="QGV261" s="53"/>
      <c r="QGW261" s="53"/>
      <c r="QGX261" s="53"/>
      <c r="QGY261" s="53"/>
      <c r="QGZ261" s="53"/>
      <c r="QHA261" s="53"/>
      <c r="QHB261" s="53"/>
      <c r="QHC261" s="53"/>
      <c r="QHD261" s="53"/>
      <c r="QHE261" s="53"/>
      <c r="QHF261" s="53"/>
      <c r="QHG261" s="53"/>
      <c r="QHH261" s="53"/>
      <c r="QHI261" s="53"/>
      <c r="QHJ261" s="53"/>
      <c r="QHK261" s="53"/>
      <c r="QHL261" s="53"/>
      <c r="QHM261" s="53"/>
      <c r="QHN261" s="53"/>
      <c r="QHO261" s="53"/>
      <c r="QHP261" s="53"/>
      <c r="QHQ261" s="53"/>
      <c r="QHR261" s="53"/>
      <c r="QHS261" s="53"/>
      <c r="QHT261" s="53"/>
      <c r="QHU261" s="53"/>
      <c r="QHV261" s="53"/>
      <c r="QHW261" s="53"/>
      <c r="QHX261" s="53"/>
      <c r="QHY261" s="53"/>
      <c r="QHZ261" s="53"/>
      <c r="QIA261" s="53"/>
      <c r="QIB261" s="53"/>
      <c r="QIC261" s="53"/>
      <c r="QID261" s="53"/>
      <c r="QIE261" s="53"/>
      <c r="QIF261" s="53"/>
      <c r="QIG261" s="53"/>
      <c r="QIH261" s="53"/>
      <c r="QII261" s="53"/>
      <c r="QIJ261" s="53"/>
      <c r="QIK261" s="53"/>
      <c r="QIL261" s="53"/>
      <c r="QIM261" s="53"/>
      <c r="QIN261" s="53"/>
      <c r="QIO261" s="53"/>
      <c r="QIP261" s="53"/>
      <c r="QIQ261" s="53"/>
      <c r="QIR261" s="53"/>
      <c r="QIS261" s="53"/>
      <c r="QIT261" s="53"/>
      <c r="QIU261" s="53"/>
      <c r="QIV261" s="53"/>
      <c r="QIW261" s="53"/>
      <c r="QIX261" s="53"/>
      <c r="QIY261" s="53"/>
      <c r="QIZ261" s="53"/>
      <c r="QJA261" s="53"/>
      <c r="QJB261" s="53"/>
      <c r="QJC261" s="53"/>
      <c r="QJD261" s="53"/>
      <c r="QJE261" s="53"/>
      <c r="QJF261" s="53"/>
      <c r="QJG261" s="53"/>
      <c r="QJH261" s="53"/>
      <c r="QJI261" s="53"/>
      <c r="QJJ261" s="53"/>
      <c r="QJK261" s="53"/>
      <c r="QJL261" s="53"/>
      <c r="QJM261" s="53"/>
      <c r="QJN261" s="53"/>
      <c r="QJO261" s="53"/>
      <c r="QJP261" s="53"/>
      <c r="QJQ261" s="53"/>
      <c r="QJR261" s="53"/>
      <c r="QJS261" s="53"/>
      <c r="QJT261" s="53"/>
      <c r="QJU261" s="53"/>
      <c r="QJV261" s="53"/>
      <c r="QJW261" s="53"/>
      <c r="QJX261" s="53"/>
      <c r="QJY261" s="53"/>
      <c r="QJZ261" s="53"/>
      <c r="QKA261" s="53"/>
      <c r="QKB261" s="53"/>
      <c r="QKC261" s="53"/>
      <c r="QKD261" s="53"/>
      <c r="QKE261" s="53"/>
      <c r="QKF261" s="53"/>
      <c r="QKG261" s="53"/>
      <c r="QKH261" s="53"/>
      <c r="QKI261" s="53"/>
      <c r="QKJ261" s="53"/>
      <c r="QKK261" s="53"/>
      <c r="QKL261" s="53"/>
      <c r="QKM261" s="53"/>
      <c r="QKN261" s="53"/>
      <c r="QKO261" s="53"/>
      <c r="QKP261" s="53"/>
      <c r="QKQ261" s="53"/>
      <c r="QKR261" s="53"/>
      <c r="QKS261" s="53"/>
      <c r="QKT261" s="53"/>
      <c r="QKU261" s="53"/>
      <c r="QKV261" s="53"/>
      <c r="QKW261" s="53"/>
      <c r="QKX261" s="53"/>
      <c r="QKY261" s="53"/>
      <c r="QKZ261" s="53"/>
      <c r="QLA261" s="53"/>
      <c r="QLB261" s="53"/>
      <c r="QLC261" s="53"/>
      <c r="QLD261" s="53"/>
      <c r="QLE261" s="53"/>
      <c r="QLF261" s="53"/>
      <c r="QLG261" s="53"/>
      <c r="QLH261" s="53"/>
      <c r="QLI261" s="53"/>
      <c r="QLJ261" s="53"/>
      <c r="QLK261" s="53"/>
      <c r="QLL261" s="53"/>
      <c r="QLM261" s="53"/>
      <c r="QLN261" s="53"/>
      <c r="QLO261" s="53"/>
      <c r="QLP261" s="53"/>
      <c r="QLQ261" s="53"/>
      <c r="QLR261" s="53"/>
      <c r="QLS261" s="53"/>
      <c r="QLT261" s="53"/>
      <c r="QLU261" s="53"/>
      <c r="QLV261" s="53"/>
      <c r="QLW261" s="53"/>
      <c r="QLX261" s="53"/>
      <c r="QLY261" s="53"/>
      <c r="QLZ261" s="53"/>
      <c r="QMA261" s="53"/>
      <c r="QMB261" s="53"/>
      <c r="QMC261" s="53"/>
      <c r="QMD261" s="53"/>
      <c r="QME261" s="53"/>
      <c r="QMF261" s="53"/>
      <c r="QMG261" s="53"/>
      <c r="QMH261" s="53"/>
      <c r="QMI261" s="53"/>
      <c r="QMJ261" s="53"/>
      <c r="QMK261" s="53"/>
      <c r="QML261" s="53"/>
      <c r="QMM261" s="53"/>
      <c r="QMN261" s="53"/>
      <c r="QMO261" s="53"/>
      <c r="QMP261" s="53"/>
      <c r="QMQ261" s="53"/>
      <c r="QMR261" s="53"/>
      <c r="QMS261" s="53"/>
      <c r="QMT261" s="53"/>
      <c r="QMU261" s="53"/>
      <c r="QMV261" s="53"/>
      <c r="QMW261" s="53"/>
      <c r="QMX261" s="53"/>
      <c r="QMY261" s="53"/>
      <c r="QMZ261" s="53"/>
      <c r="QNA261" s="53"/>
      <c r="QNB261" s="53"/>
      <c r="QNC261" s="53"/>
      <c r="QND261" s="53"/>
      <c r="QNE261" s="53"/>
      <c r="QNF261" s="53"/>
      <c r="QNG261" s="53"/>
      <c r="QNH261" s="53"/>
      <c r="QNI261" s="53"/>
      <c r="QNJ261" s="53"/>
      <c r="QNK261" s="53"/>
      <c r="QNL261" s="53"/>
      <c r="QNM261" s="53"/>
      <c r="QNN261" s="53"/>
      <c r="QNO261" s="53"/>
      <c r="QNP261" s="53"/>
      <c r="QNQ261" s="53"/>
      <c r="QNR261" s="53"/>
      <c r="QNS261" s="53"/>
      <c r="QNT261" s="53"/>
      <c r="QNU261" s="53"/>
      <c r="QNV261" s="53"/>
      <c r="QNW261" s="53"/>
      <c r="QNX261" s="53"/>
      <c r="QNY261" s="53"/>
      <c r="QNZ261" s="53"/>
      <c r="QOA261" s="53"/>
      <c r="QOB261" s="53"/>
      <c r="QOC261" s="53"/>
      <c r="QOD261" s="53"/>
      <c r="QOE261" s="53"/>
      <c r="QOF261" s="53"/>
      <c r="QOG261" s="53"/>
      <c r="QOH261" s="53"/>
      <c r="QOI261" s="53"/>
      <c r="QOJ261" s="53"/>
      <c r="QOK261" s="53"/>
      <c r="QOL261" s="53"/>
      <c r="QOM261" s="53"/>
      <c r="QON261" s="53"/>
      <c r="QOO261" s="53"/>
      <c r="QOP261" s="53"/>
      <c r="QOQ261" s="53"/>
      <c r="QOR261" s="53"/>
      <c r="QOS261" s="53"/>
      <c r="QOT261" s="53"/>
      <c r="QOU261" s="53"/>
      <c r="QOV261" s="53"/>
      <c r="QOW261" s="53"/>
      <c r="QOX261" s="53"/>
      <c r="QOY261" s="53"/>
      <c r="QOZ261" s="53"/>
      <c r="QPA261" s="53"/>
      <c r="QPB261" s="53"/>
      <c r="QPC261" s="53"/>
      <c r="QPD261" s="53"/>
      <c r="QPE261" s="53"/>
      <c r="QPF261" s="53"/>
      <c r="QPG261" s="53"/>
      <c r="QPH261" s="53"/>
      <c r="QPI261" s="53"/>
      <c r="QPJ261" s="53"/>
      <c r="QPK261" s="53"/>
      <c r="QPL261" s="53"/>
      <c r="QPM261" s="53"/>
      <c r="QPN261" s="53"/>
      <c r="QPO261" s="53"/>
      <c r="QPP261" s="53"/>
      <c r="QPQ261" s="53"/>
      <c r="QPR261" s="53"/>
      <c r="QPS261" s="53"/>
      <c r="QPT261" s="53"/>
      <c r="QPU261" s="53"/>
      <c r="QPV261" s="53"/>
      <c r="QPW261" s="53"/>
      <c r="QPX261" s="53"/>
      <c r="QPY261" s="53"/>
      <c r="QPZ261" s="53"/>
      <c r="QQA261" s="53"/>
      <c r="QQB261" s="53"/>
      <c r="QQC261" s="53"/>
      <c r="QQD261" s="53"/>
      <c r="QQE261" s="53"/>
      <c r="QQF261" s="53"/>
      <c r="QQG261" s="53"/>
      <c r="QQH261" s="53"/>
      <c r="QQI261" s="53"/>
      <c r="QQJ261" s="53"/>
      <c r="QQK261" s="53"/>
      <c r="QQL261" s="53"/>
      <c r="QQM261" s="53"/>
      <c r="QQN261" s="53"/>
      <c r="QQO261" s="53"/>
      <c r="QQP261" s="53"/>
      <c r="QQQ261" s="53"/>
      <c r="QQR261" s="53"/>
      <c r="QQS261" s="53"/>
      <c r="QQT261" s="53"/>
      <c r="QQU261" s="53"/>
      <c r="QQV261" s="53"/>
      <c r="QQW261" s="53"/>
      <c r="QQX261" s="53"/>
      <c r="QQY261" s="53"/>
      <c r="QQZ261" s="53"/>
      <c r="QRA261" s="53"/>
      <c r="QRB261" s="53"/>
      <c r="QRC261" s="53"/>
      <c r="QRD261" s="53"/>
      <c r="QRE261" s="53"/>
      <c r="QRF261" s="53"/>
      <c r="QRG261" s="53"/>
      <c r="QRH261" s="53"/>
      <c r="QRI261" s="53"/>
      <c r="QRJ261" s="53"/>
      <c r="QRK261" s="53"/>
      <c r="QRL261" s="53"/>
      <c r="QRM261" s="53"/>
      <c r="QRN261" s="53"/>
      <c r="QRO261" s="53"/>
      <c r="QRP261" s="53"/>
      <c r="QRQ261" s="53"/>
      <c r="QRR261" s="53"/>
      <c r="QRS261" s="53"/>
      <c r="QRT261" s="53"/>
      <c r="QRU261" s="53"/>
      <c r="QRV261" s="53"/>
      <c r="QRW261" s="53"/>
      <c r="QRX261" s="53"/>
      <c r="QRY261" s="53"/>
      <c r="QRZ261" s="53"/>
      <c r="QSA261" s="53"/>
      <c r="QSB261" s="53"/>
      <c r="QSC261" s="53"/>
      <c r="QSD261" s="53"/>
      <c r="QSE261" s="53"/>
      <c r="QSF261" s="53"/>
      <c r="QSG261" s="53"/>
      <c r="QSH261" s="53"/>
      <c r="QSI261" s="53"/>
      <c r="QSJ261" s="53"/>
      <c r="QSK261" s="53"/>
      <c r="QSL261" s="53"/>
      <c r="QSM261" s="53"/>
      <c r="QSN261" s="53"/>
      <c r="QSO261" s="53"/>
      <c r="QSP261" s="53"/>
      <c r="QSQ261" s="53"/>
      <c r="QSR261" s="53"/>
      <c r="QSS261" s="53"/>
      <c r="QST261" s="53"/>
      <c r="QSU261" s="53"/>
      <c r="QSV261" s="53"/>
      <c r="QSW261" s="53"/>
      <c r="QSX261" s="53"/>
      <c r="QSY261" s="53"/>
      <c r="QSZ261" s="53"/>
      <c r="QTA261" s="53"/>
      <c r="QTB261" s="53"/>
      <c r="QTC261" s="53"/>
      <c r="QTD261" s="53"/>
      <c r="QTE261" s="53"/>
      <c r="QTF261" s="53"/>
      <c r="QTG261" s="53"/>
      <c r="QTH261" s="53"/>
      <c r="QTI261" s="53"/>
      <c r="QTJ261" s="53"/>
      <c r="QTK261" s="53"/>
      <c r="QTL261" s="53"/>
      <c r="QTM261" s="53"/>
      <c r="QTN261" s="53"/>
      <c r="QTO261" s="53"/>
      <c r="QTP261" s="53"/>
      <c r="QTQ261" s="53"/>
      <c r="QTR261" s="53"/>
      <c r="QTS261" s="53"/>
      <c r="QTT261" s="53"/>
      <c r="QTU261" s="53"/>
      <c r="QTV261" s="53"/>
      <c r="QTW261" s="53"/>
      <c r="QTX261" s="53"/>
      <c r="QTY261" s="53"/>
      <c r="QTZ261" s="53"/>
      <c r="QUA261" s="53"/>
      <c r="QUB261" s="53"/>
      <c r="QUC261" s="53"/>
      <c r="QUD261" s="53"/>
      <c r="QUE261" s="53"/>
      <c r="QUF261" s="53"/>
      <c r="QUG261" s="53"/>
      <c r="QUH261" s="53"/>
      <c r="QUI261" s="53"/>
      <c r="QUJ261" s="53"/>
      <c r="QUK261" s="53"/>
      <c r="QUL261" s="53"/>
      <c r="QUM261" s="53"/>
      <c r="QUN261" s="53"/>
      <c r="QUO261" s="53"/>
      <c r="QUP261" s="53"/>
      <c r="QUQ261" s="53"/>
      <c r="QUR261" s="53"/>
      <c r="QUS261" s="53"/>
      <c r="QUT261" s="53"/>
      <c r="QUU261" s="53"/>
      <c r="QUV261" s="53"/>
      <c r="QUW261" s="53"/>
      <c r="QUX261" s="53"/>
      <c r="QUY261" s="53"/>
      <c r="QUZ261" s="53"/>
      <c r="QVA261" s="53"/>
      <c r="QVB261" s="53"/>
      <c r="QVC261" s="53"/>
      <c r="QVD261" s="53"/>
      <c r="QVE261" s="53"/>
      <c r="QVF261" s="53"/>
      <c r="QVG261" s="53"/>
      <c r="QVH261" s="53"/>
      <c r="QVI261" s="53"/>
      <c r="QVJ261" s="53"/>
      <c r="QVK261" s="53"/>
      <c r="QVL261" s="53"/>
      <c r="QVM261" s="53"/>
      <c r="QVN261" s="53"/>
      <c r="QVO261" s="53"/>
      <c r="QVP261" s="53"/>
      <c r="QVQ261" s="53"/>
      <c r="QVR261" s="53"/>
      <c r="QVS261" s="53"/>
      <c r="QVT261" s="53"/>
      <c r="QVU261" s="53"/>
      <c r="QVV261" s="53"/>
      <c r="QVW261" s="53"/>
      <c r="QVX261" s="53"/>
      <c r="QVY261" s="53"/>
      <c r="QVZ261" s="53"/>
      <c r="QWA261" s="53"/>
      <c r="QWB261" s="53"/>
      <c r="QWC261" s="53"/>
      <c r="QWD261" s="53"/>
      <c r="QWE261" s="53"/>
      <c r="QWF261" s="53"/>
      <c r="QWG261" s="53"/>
      <c r="QWH261" s="53"/>
      <c r="QWI261" s="53"/>
      <c r="QWJ261" s="53"/>
      <c r="QWK261" s="53"/>
      <c r="QWL261" s="53"/>
      <c r="QWM261" s="53"/>
      <c r="QWN261" s="53"/>
      <c r="QWO261" s="53"/>
      <c r="QWP261" s="53"/>
      <c r="QWQ261" s="53"/>
      <c r="QWR261" s="53"/>
      <c r="QWS261" s="53"/>
      <c r="QWT261" s="53"/>
      <c r="QWU261" s="53"/>
      <c r="QWV261" s="53"/>
      <c r="QWW261" s="53"/>
      <c r="QWX261" s="53"/>
      <c r="QWY261" s="53"/>
      <c r="QWZ261" s="53"/>
      <c r="QXA261" s="53"/>
      <c r="QXB261" s="53"/>
      <c r="QXC261" s="53"/>
      <c r="QXD261" s="53"/>
      <c r="QXE261" s="53"/>
      <c r="QXF261" s="53"/>
      <c r="QXG261" s="53"/>
      <c r="QXH261" s="53"/>
      <c r="QXI261" s="53"/>
      <c r="QXJ261" s="53"/>
      <c r="QXK261" s="53"/>
      <c r="QXL261" s="53"/>
      <c r="QXM261" s="53"/>
      <c r="QXN261" s="53"/>
      <c r="QXO261" s="53"/>
      <c r="QXP261" s="53"/>
      <c r="QXQ261" s="53"/>
      <c r="QXR261" s="53"/>
      <c r="QXS261" s="53"/>
      <c r="QXT261" s="53"/>
      <c r="QXU261" s="53"/>
      <c r="QXV261" s="53"/>
      <c r="QXW261" s="53"/>
      <c r="QXX261" s="53"/>
      <c r="QXY261" s="53"/>
      <c r="QXZ261" s="53"/>
      <c r="QYA261" s="53"/>
      <c r="QYB261" s="53"/>
      <c r="QYC261" s="53"/>
      <c r="QYD261" s="53"/>
      <c r="QYE261" s="53"/>
      <c r="QYF261" s="53"/>
      <c r="QYG261" s="53"/>
      <c r="QYH261" s="53"/>
      <c r="QYI261" s="53"/>
      <c r="QYJ261" s="53"/>
      <c r="QYK261" s="53"/>
      <c r="QYL261" s="53"/>
      <c r="QYM261" s="53"/>
      <c r="QYN261" s="53"/>
      <c r="QYO261" s="53"/>
      <c r="QYP261" s="53"/>
      <c r="QYQ261" s="53"/>
      <c r="QYR261" s="53"/>
      <c r="QYS261" s="53"/>
      <c r="QYT261" s="53"/>
      <c r="QYU261" s="53"/>
      <c r="QYV261" s="53"/>
      <c r="QYW261" s="53"/>
      <c r="QYX261" s="53"/>
      <c r="QYY261" s="53"/>
      <c r="QYZ261" s="53"/>
      <c r="QZA261" s="53"/>
      <c r="QZB261" s="53"/>
      <c r="QZC261" s="53"/>
      <c r="QZD261" s="53"/>
      <c r="QZE261" s="53"/>
      <c r="QZF261" s="53"/>
      <c r="QZG261" s="53"/>
      <c r="QZH261" s="53"/>
      <c r="QZI261" s="53"/>
      <c r="QZJ261" s="53"/>
      <c r="QZK261" s="53"/>
      <c r="QZL261" s="53"/>
      <c r="QZM261" s="53"/>
      <c r="QZN261" s="53"/>
      <c r="QZO261" s="53"/>
      <c r="QZP261" s="53"/>
      <c r="QZQ261" s="53"/>
      <c r="QZR261" s="53"/>
      <c r="QZS261" s="53"/>
      <c r="QZT261" s="53"/>
      <c r="QZU261" s="53"/>
      <c r="QZV261" s="53"/>
      <c r="QZW261" s="53"/>
      <c r="QZX261" s="53"/>
      <c r="QZY261" s="53"/>
      <c r="QZZ261" s="53"/>
      <c r="RAA261" s="53"/>
      <c r="RAB261" s="53"/>
      <c r="RAC261" s="53"/>
      <c r="RAD261" s="53"/>
      <c r="RAE261" s="53"/>
      <c r="RAF261" s="53"/>
      <c r="RAG261" s="53"/>
      <c r="RAH261" s="53"/>
      <c r="RAI261" s="53"/>
      <c r="RAJ261" s="53"/>
      <c r="RAK261" s="53"/>
      <c r="RAL261" s="53"/>
      <c r="RAM261" s="53"/>
      <c r="RAN261" s="53"/>
      <c r="RAO261" s="53"/>
      <c r="RAP261" s="53"/>
      <c r="RAQ261" s="53"/>
      <c r="RAR261" s="53"/>
      <c r="RAS261" s="53"/>
      <c r="RAT261" s="53"/>
      <c r="RAU261" s="53"/>
      <c r="RAV261" s="53"/>
      <c r="RAW261" s="53"/>
      <c r="RAX261" s="53"/>
      <c r="RAY261" s="53"/>
      <c r="RAZ261" s="53"/>
      <c r="RBA261" s="53"/>
      <c r="RBB261" s="53"/>
      <c r="RBC261" s="53"/>
      <c r="RBD261" s="53"/>
      <c r="RBE261" s="53"/>
      <c r="RBF261" s="53"/>
      <c r="RBG261" s="53"/>
      <c r="RBH261" s="53"/>
      <c r="RBI261" s="53"/>
      <c r="RBJ261" s="53"/>
      <c r="RBK261" s="53"/>
      <c r="RBL261" s="53"/>
      <c r="RBM261" s="53"/>
      <c r="RBN261" s="53"/>
      <c r="RBO261" s="53"/>
      <c r="RBP261" s="53"/>
      <c r="RBQ261" s="53"/>
      <c r="RBR261" s="53"/>
      <c r="RBS261" s="53"/>
      <c r="RBT261" s="53"/>
      <c r="RBU261" s="53"/>
      <c r="RBV261" s="53"/>
      <c r="RBW261" s="53"/>
      <c r="RBX261" s="53"/>
      <c r="RBY261" s="53"/>
      <c r="RBZ261" s="53"/>
      <c r="RCA261" s="53"/>
      <c r="RCB261" s="53"/>
      <c r="RCC261" s="53"/>
      <c r="RCD261" s="53"/>
      <c r="RCE261" s="53"/>
      <c r="RCF261" s="53"/>
      <c r="RCG261" s="53"/>
      <c r="RCH261" s="53"/>
      <c r="RCI261" s="53"/>
      <c r="RCJ261" s="53"/>
      <c r="RCK261" s="53"/>
      <c r="RCL261" s="53"/>
      <c r="RCM261" s="53"/>
      <c r="RCN261" s="53"/>
      <c r="RCO261" s="53"/>
      <c r="RCP261" s="53"/>
      <c r="RCQ261" s="53"/>
      <c r="RCR261" s="53"/>
      <c r="RCS261" s="53"/>
      <c r="RCT261" s="53"/>
      <c r="RCU261" s="53"/>
      <c r="RCV261" s="53"/>
      <c r="RCW261" s="53"/>
      <c r="RCX261" s="53"/>
      <c r="RCY261" s="53"/>
      <c r="RCZ261" s="53"/>
      <c r="RDA261" s="53"/>
      <c r="RDB261" s="53"/>
      <c r="RDC261" s="53"/>
      <c r="RDD261" s="53"/>
      <c r="RDE261" s="53"/>
      <c r="RDF261" s="53"/>
      <c r="RDG261" s="53"/>
      <c r="RDH261" s="53"/>
      <c r="RDI261" s="53"/>
      <c r="RDJ261" s="53"/>
      <c r="RDK261" s="53"/>
      <c r="RDL261" s="53"/>
      <c r="RDM261" s="53"/>
      <c r="RDN261" s="53"/>
      <c r="RDO261" s="53"/>
      <c r="RDP261" s="53"/>
      <c r="RDQ261" s="53"/>
      <c r="RDR261" s="53"/>
      <c r="RDS261" s="53"/>
      <c r="RDT261" s="53"/>
      <c r="RDU261" s="53"/>
      <c r="RDV261" s="53"/>
      <c r="RDW261" s="53"/>
      <c r="RDX261" s="53"/>
      <c r="RDY261" s="53"/>
      <c r="RDZ261" s="53"/>
      <c r="REA261" s="53"/>
      <c r="REB261" s="53"/>
      <c r="REC261" s="53"/>
      <c r="RED261" s="53"/>
      <c r="REE261" s="53"/>
      <c r="REF261" s="53"/>
      <c r="REG261" s="53"/>
      <c r="REH261" s="53"/>
      <c r="REI261" s="53"/>
      <c r="REJ261" s="53"/>
      <c r="REK261" s="53"/>
      <c r="REL261" s="53"/>
      <c r="REM261" s="53"/>
      <c r="REN261" s="53"/>
      <c r="REO261" s="53"/>
      <c r="REP261" s="53"/>
      <c r="REQ261" s="53"/>
      <c r="RER261" s="53"/>
      <c r="RES261" s="53"/>
      <c r="RET261" s="53"/>
      <c r="REU261" s="53"/>
      <c r="REV261" s="53"/>
      <c r="REW261" s="53"/>
      <c r="REX261" s="53"/>
      <c r="REY261" s="53"/>
      <c r="REZ261" s="53"/>
      <c r="RFA261" s="53"/>
      <c r="RFB261" s="53"/>
      <c r="RFC261" s="53"/>
      <c r="RFD261" s="53"/>
      <c r="RFE261" s="53"/>
      <c r="RFF261" s="53"/>
      <c r="RFG261" s="53"/>
      <c r="RFH261" s="53"/>
      <c r="RFI261" s="53"/>
      <c r="RFJ261" s="53"/>
      <c r="RFK261" s="53"/>
      <c r="RFL261" s="53"/>
      <c r="RFM261" s="53"/>
      <c r="RFN261" s="53"/>
      <c r="RFO261" s="53"/>
      <c r="RFP261" s="53"/>
      <c r="RFQ261" s="53"/>
      <c r="RFR261" s="53"/>
      <c r="RFS261" s="53"/>
      <c r="RFT261" s="53"/>
      <c r="RFU261" s="53"/>
      <c r="RFV261" s="53"/>
      <c r="RFW261" s="53"/>
      <c r="RFX261" s="53"/>
      <c r="RFY261" s="53"/>
      <c r="RFZ261" s="53"/>
      <c r="RGA261" s="53"/>
      <c r="RGB261" s="53"/>
      <c r="RGC261" s="53"/>
      <c r="RGD261" s="53"/>
      <c r="RGE261" s="53"/>
      <c r="RGF261" s="53"/>
      <c r="RGG261" s="53"/>
      <c r="RGH261" s="53"/>
      <c r="RGI261" s="53"/>
      <c r="RGJ261" s="53"/>
      <c r="RGK261" s="53"/>
      <c r="RGL261" s="53"/>
      <c r="RGM261" s="53"/>
      <c r="RGN261" s="53"/>
      <c r="RGO261" s="53"/>
      <c r="RGP261" s="53"/>
      <c r="RGQ261" s="53"/>
      <c r="RGR261" s="53"/>
      <c r="RGS261" s="53"/>
      <c r="RGT261" s="53"/>
      <c r="RGU261" s="53"/>
      <c r="RGV261" s="53"/>
      <c r="RGW261" s="53"/>
      <c r="RGX261" s="53"/>
      <c r="RGY261" s="53"/>
      <c r="RGZ261" s="53"/>
      <c r="RHA261" s="53"/>
      <c r="RHB261" s="53"/>
      <c r="RHC261" s="53"/>
      <c r="RHD261" s="53"/>
      <c r="RHE261" s="53"/>
      <c r="RHF261" s="53"/>
      <c r="RHG261" s="53"/>
      <c r="RHH261" s="53"/>
      <c r="RHI261" s="53"/>
      <c r="RHJ261" s="53"/>
      <c r="RHK261" s="53"/>
      <c r="RHL261" s="53"/>
      <c r="RHM261" s="53"/>
      <c r="RHN261" s="53"/>
      <c r="RHO261" s="53"/>
      <c r="RHP261" s="53"/>
      <c r="RHQ261" s="53"/>
      <c r="RHR261" s="53"/>
      <c r="RHS261" s="53"/>
      <c r="RHT261" s="53"/>
      <c r="RHU261" s="53"/>
      <c r="RHV261" s="53"/>
      <c r="RHW261" s="53"/>
      <c r="RHX261" s="53"/>
      <c r="RHY261" s="53"/>
      <c r="RHZ261" s="53"/>
      <c r="RIA261" s="53"/>
      <c r="RIB261" s="53"/>
      <c r="RIC261" s="53"/>
      <c r="RID261" s="53"/>
      <c r="RIE261" s="53"/>
      <c r="RIF261" s="53"/>
      <c r="RIG261" s="53"/>
      <c r="RIH261" s="53"/>
      <c r="RII261" s="53"/>
      <c r="RIJ261" s="53"/>
      <c r="RIK261" s="53"/>
      <c r="RIL261" s="53"/>
      <c r="RIM261" s="53"/>
      <c r="RIN261" s="53"/>
      <c r="RIO261" s="53"/>
      <c r="RIP261" s="53"/>
      <c r="RIQ261" s="53"/>
      <c r="RIR261" s="53"/>
      <c r="RIS261" s="53"/>
      <c r="RIT261" s="53"/>
      <c r="RIU261" s="53"/>
      <c r="RIV261" s="53"/>
      <c r="RIW261" s="53"/>
      <c r="RIX261" s="53"/>
      <c r="RIY261" s="53"/>
      <c r="RIZ261" s="53"/>
      <c r="RJA261" s="53"/>
      <c r="RJB261" s="53"/>
      <c r="RJC261" s="53"/>
      <c r="RJD261" s="53"/>
      <c r="RJE261" s="53"/>
      <c r="RJF261" s="53"/>
      <c r="RJG261" s="53"/>
      <c r="RJH261" s="53"/>
      <c r="RJI261" s="53"/>
      <c r="RJJ261" s="53"/>
      <c r="RJK261" s="53"/>
      <c r="RJL261" s="53"/>
      <c r="RJM261" s="53"/>
      <c r="RJN261" s="53"/>
      <c r="RJO261" s="53"/>
      <c r="RJP261" s="53"/>
      <c r="RJQ261" s="53"/>
      <c r="RJR261" s="53"/>
      <c r="RJS261" s="53"/>
      <c r="RJT261" s="53"/>
      <c r="RJU261" s="53"/>
      <c r="RJV261" s="53"/>
      <c r="RJW261" s="53"/>
      <c r="RJX261" s="53"/>
      <c r="RJY261" s="53"/>
      <c r="RJZ261" s="53"/>
      <c r="RKA261" s="53"/>
      <c r="RKB261" s="53"/>
      <c r="RKC261" s="53"/>
      <c r="RKD261" s="53"/>
      <c r="RKE261" s="53"/>
      <c r="RKF261" s="53"/>
      <c r="RKG261" s="53"/>
      <c r="RKH261" s="53"/>
      <c r="RKI261" s="53"/>
      <c r="RKJ261" s="53"/>
      <c r="RKK261" s="53"/>
      <c r="RKL261" s="53"/>
      <c r="RKM261" s="53"/>
      <c r="RKN261" s="53"/>
      <c r="RKO261" s="53"/>
      <c r="RKP261" s="53"/>
      <c r="RKQ261" s="53"/>
      <c r="RKR261" s="53"/>
      <c r="RKS261" s="53"/>
      <c r="RKT261" s="53"/>
      <c r="RKU261" s="53"/>
      <c r="RKV261" s="53"/>
      <c r="RKW261" s="53"/>
      <c r="RKX261" s="53"/>
      <c r="RKY261" s="53"/>
      <c r="RKZ261" s="53"/>
      <c r="RLA261" s="53"/>
      <c r="RLB261" s="53"/>
      <c r="RLC261" s="53"/>
      <c r="RLD261" s="53"/>
      <c r="RLE261" s="53"/>
      <c r="RLF261" s="53"/>
      <c r="RLG261" s="53"/>
      <c r="RLH261" s="53"/>
      <c r="RLI261" s="53"/>
      <c r="RLJ261" s="53"/>
      <c r="RLK261" s="53"/>
      <c r="RLL261" s="53"/>
      <c r="RLM261" s="53"/>
      <c r="RLN261" s="53"/>
      <c r="RLO261" s="53"/>
      <c r="RLP261" s="53"/>
      <c r="RLQ261" s="53"/>
      <c r="RLR261" s="53"/>
      <c r="RLS261" s="53"/>
      <c r="RLT261" s="53"/>
      <c r="RLU261" s="53"/>
      <c r="RLV261" s="53"/>
      <c r="RLW261" s="53"/>
      <c r="RLX261" s="53"/>
      <c r="RLY261" s="53"/>
      <c r="RLZ261" s="53"/>
      <c r="RMA261" s="53"/>
      <c r="RMB261" s="53"/>
      <c r="RMC261" s="53"/>
      <c r="RMD261" s="53"/>
      <c r="RME261" s="53"/>
      <c r="RMF261" s="53"/>
      <c r="RMG261" s="53"/>
      <c r="RMH261" s="53"/>
      <c r="RMI261" s="53"/>
      <c r="RMJ261" s="53"/>
      <c r="RMK261" s="53"/>
      <c r="RML261" s="53"/>
      <c r="RMM261" s="53"/>
      <c r="RMN261" s="53"/>
      <c r="RMO261" s="53"/>
      <c r="RMP261" s="53"/>
      <c r="RMQ261" s="53"/>
      <c r="RMR261" s="53"/>
      <c r="RMS261" s="53"/>
      <c r="RMT261" s="53"/>
      <c r="RMU261" s="53"/>
      <c r="RMV261" s="53"/>
      <c r="RMW261" s="53"/>
      <c r="RMX261" s="53"/>
      <c r="RMY261" s="53"/>
      <c r="RMZ261" s="53"/>
      <c r="RNA261" s="53"/>
      <c r="RNB261" s="53"/>
      <c r="RNC261" s="53"/>
      <c r="RND261" s="53"/>
      <c r="RNE261" s="53"/>
      <c r="RNF261" s="53"/>
      <c r="RNG261" s="53"/>
      <c r="RNH261" s="53"/>
      <c r="RNI261" s="53"/>
      <c r="RNJ261" s="53"/>
      <c r="RNK261" s="53"/>
      <c r="RNL261" s="53"/>
      <c r="RNM261" s="53"/>
      <c r="RNN261" s="53"/>
      <c r="RNO261" s="53"/>
      <c r="RNP261" s="53"/>
      <c r="RNQ261" s="53"/>
      <c r="RNR261" s="53"/>
      <c r="RNS261" s="53"/>
      <c r="RNT261" s="53"/>
      <c r="RNU261" s="53"/>
      <c r="RNV261" s="53"/>
      <c r="RNW261" s="53"/>
      <c r="RNX261" s="53"/>
      <c r="RNY261" s="53"/>
      <c r="RNZ261" s="53"/>
      <c r="ROA261" s="53"/>
      <c r="ROB261" s="53"/>
      <c r="ROC261" s="53"/>
      <c r="ROD261" s="53"/>
      <c r="ROE261" s="53"/>
      <c r="ROF261" s="53"/>
      <c r="ROG261" s="53"/>
      <c r="ROH261" s="53"/>
      <c r="ROI261" s="53"/>
      <c r="ROJ261" s="53"/>
      <c r="ROK261" s="53"/>
      <c r="ROL261" s="53"/>
      <c r="ROM261" s="53"/>
      <c r="RON261" s="53"/>
      <c r="ROO261" s="53"/>
      <c r="ROP261" s="53"/>
      <c r="ROQ261" s="53"/>
      <c r="ROR261" s="53"/>
      <c r="ROS261" s="53"/>
      <c r="ROT261" s="53"/>
      <c r="ROU261" s="53"/>
      <c r="ROV261" s="53"/>
      <c r="ROW261" s="53"/>
      <c r="ROX261" s="53"/>
      <c r="ROY261" s="53"/>
      <c r="ROZ261" s="53"/>
      <c r="RPA261" s="53"/>
      <c r="RPB261" s="53"/>
      <c r="RPC261" s="53"/>
      <c r="RPD261" s="53"/>
      <c r="RPE261" s="53"/>
      <c r="RPF261" s="53"/>
      <c r="RPG261" s="53"/>
      <c r="RPH261" s="53"/>
      <c r="RPI261" s="53"/>
      <c r="RPJ261" s="53"/>
      <c r="RPK261" s="53"/>
      <c r="RPL261" s="53"/>
      <c r="RPM261" s="53"/>
      <c r="RPN261" s="53"/>
      <c r="RPO261" s="53"/>
      <c r="RPP261" s="53"/>
      <c r="RPQ261" s="53"/>
      <c r="RPR261" s="53"/>
      <c r="RPS261" s="53"/>
      <c r="RPT261" s="53"/>
      <c r="RPU261" s="53"/>
      <c r="RPV261" s="53"/>
      <c r="RPW261" s="53"/>
      <c r="RPX261" s="53"/>
      <c r="RPY261" s="53"/>
      <c r="RPZ261" s="53"/>
      <c r="RQA261" s="53"/>
      <c r="RQB261" s="53"/>
      <c r="RQC261" s="53"/>
      <c r="RQD261" s="53"/>
      <c r="RQE261" s="53"/>
      <c r="RQF261" s="53"/>
      <c r="RQG261" s="53"/>
      <c r="RQH261" s="53"/>
      <c r="RQI261" s="53"/>
      <c r="RQJ261" s="53"/>
      <c r="RQK261" s="53"/>
      <c r="RQL261" s="53"/>
      <c r="RQM261" s="53"/>
      <c r="RQN261" s="53"/>
      <c r="RQO261" s="53"/>
      <c r="RQP261" s="53"/>
      <c r="RQQ261" s="53"/>
      <c r="RQR261" s="53"/>
      <c r="RQS261" s="53"/>
      <c r="RQT261" s="53"/>
      <c r="RQU261" s="53"/>
      <c r="RQV261" s="53"/>
      <c r="RQW261" s="53"/>
      <c r="RQX261" s="53"/>
      <c r="RQY261" s="53"/>
      <c r="RQZ261" s="53"/>
      <c r="RRA261" s="53"/>
      <c r="RRB261" s="53"/>
      <c r="RRC261" s="53"/>
      <c r="RRD261" s="53"/>
      <c r="RRE261" s="53"/>
      <c r="RRF261" s="53"/>
      <c r="RRG261" s="53"/>
      <c r="RRH261" s="53"/>
      <c r="RRI261" s="53"/>
      <c r="RRJ261" s="53"/>
      <c r="RRK261" s="53"/>
      <c r="RRL261" s="53"/>
      <c r="RRM261" s="53"/>
      <c r="RRN261" s="53"/>
      <c r="RRO261" s="53"/>
      <c r="RRP261" s="53"/>
      <c r="RRQ261" s="53"/>
      <c r="RRR261" s="53"/>
      <c r="RRS261" s="53"/>
      <c r="RRT261" s="53"/>
      <c r="RRU261" s="53"/>
      <c r="RRV261" s="53"/>
      <c r="RRW261" s="53"/>
      <c r="RRX261" s="53"/>
      <c r="RRY261" s="53"/>
      <c r="RRZ261" s="53"/>
      <c r="RSA261" s="53"/>
      <c r="RSB261" s="53"/>
      <c r="RSC261" s="53"/>
      <c r="RSD261" s="53"/>
      <c r="RSE261" s="53"/>
      <c r="RSF261" s="53"/>
      <c r="RSG261" s="53"/>
      <c r="RSH261" s="53"/>
      <c r="RSI261" s="53"/>
      <c r="RSJ261" s="53"/>
      <c r="RSK261" s="53"/>
      <c r="RSL261" s="53"/>
      <c r="RSM261" s="53"/>
      <c r="RSN261" s="53"/>
      <c r="RSO261" s="53"/>
      <c r="RSP261" s="53"/>
      <c r="RSQ261" s="53"/>
      <c r="RSR261" s="53"/>
      <c r="RSS261" s="53"/>
      <c r="RST261" s="53"/>
      <c r="RSU261" s="53"/>
      <c r="RSV261" s="53"/>
      <c r="RSW261" s="53"/>
      <c r="RSX261" s="53"/>
      <c r="RSY261" s="53"/>
      <c r="RSZ261" s="53"/>
      <c r="RTA261" s="53"/>
      <c r="RTB261" s="53"/>
      <c r="RTC261" s="53"/>
      <c r="RTD261" s="53"/>
      <c r="RTE261" s="53"/>
      <c r="RTF261" s="53"/>
      <c r="RTG261" s="53"/>
      <c r="RTH261" s="53"/>
      <c r="RTI261" s="53"/>
      <c r="RTJ261" s="53"/>
      <c r="RTK261" s="53"/>
      <c r="RTL261" s="53"/>
      <c r="RTM261" s="53"/>
      <c r="RTN261" s="53"/>
      <c r="RTO261" s="53"/>
      <c r="RTP261" s="53"/>
      <c r="RTQ261" s="53"/>
      <c r="RTR261" s="53"/>
      <c r="RTS261" s="53"/>
      <c r="RTT261" s="53"/>
      <c r="RTU261" s="53"/>
      <c r="RTV261" s="53"/>
      <c r="RTW261" s="53"/>
      <c r="RTX261" s="53"/>
      <c r="RTY261" s="53"/>
      <c r="RTZ261" s="53"/>
      <c r="RUA261" s="53"/>
      <c r="RUB261" s="53"/>
      <c r="RUC261" s="53"/>
      <c r="RUD261" s="53"/>
      <c r="RUE261" s="53"/>
      <c r="RUF261" s="53"/>
      <c r="RUG261" s="53"/>
      <c r="RUH261" s="53"/>
      <c r="RUI261" s="53"/>
      <c r="RUJ261" s="53"/>
      <c r="RUK261" s="53"/>
      <c r="RUL261" s="53"/>
      <c r="RUM261" s="53"/>
      <c r="RUN261" s="53"/>
      <c r="RUO261" s="53"/>
      <c r="RUP261" s="53"/>
      <c r="RUQ261" s="53"/>
      <c r="RUR261" s="53"/>
      <c r="RUS261" s="53"/>
      <c r="RUT261" s="53"/>
      <c r="RUU261" s="53"/>
      <c r="RUV261" s="53"/>
      <c r="RUW261" s="53"/>
      <c r="RUX261" s="53"/>
      <c r="RUY261" s="53"/>
      <c r="RUZ261" s="53"/>
      <c r="RVA261" s="53"/>
      <c r="RVB261" s="53"/>
      <c r="RVC261" s="53"/>
      <c r="RVD261" s="53"/>
      <c r="RVE261" s="53"/>
      <c r="RVF261" s="53"/>
      <c r="RVG261" s="53"/>
      <c r="RVH261" s="53"/>
      <c r="RVI261" s="53"/>
      <c r="RVJ261" s="53"/>
      <c r="RVK261" s="53"/>
      <c r="RVL261" s="53"/>
      <c r="RVM261" s="53"/>
      <c r="RVN261" s="53"/>
      <c r="RVO261" s="53"/>
      <c r="RVP261" s="53"/>
      <c r="RVQ261" s="53"/>
      <c r="RVR261" s="53"/>
      <c r="RVS261" s="53"/>
      <c r="RVT261" s="53"/>
      <c r="RVU261" s="53"/>
      <c r="RVV261" s="53"/>
      <c r="RVW261" s="53"/>
      <c r="RVX261" s="53"/>
      <c r="RVY261" s="53"/>
      <c r="RVZ261" s="53"/>
      <c r="RWA261" s="53"/>
      <c r="RWB261" s="53"/>
      <c r="RWC261" s="53"/>
      <c r="RWD261" s="53"/>
      <c r="RWE261" s="53"/>
      <c r="RWF261" s="53"/>
      <c r="RWG261" s="53"/>
      <c r="RWH261" s="53"/>
      <c r="RWI261" s="53"/>
      <c r="RWJ261" s="53"/>
      <c r="RWK261" s="53"/>
      <c r="RWL261" s="53"/>
      <c r="RWM261" s="53"/>
      <c r="RWN261" s="53"/>
      <c r="RWO261" s="53"/>
      <c r="RWP261" s="53"/>
      <c r="RWQ261" s="53"/>
      <c r="RWR261" s="53"/>
      <c r="RWS261" s="53"/>
      <c r="RWT261" s="53"/>
      <c r="RWU261" s="53"/>
      <c r="RWV261" s="53"/>
      <c r="RWW261" s="53"/>
      <c r="RWX261" s="53"/>
      <c r="RWY261" s="53"/>
      <c r="RWZ261" s="53"/>
      <c r="RXA261" s="53"/>
      <c r="RXB261" s="53"/>
      <c r="RXC261" s="53"/>
      <c r="RXD261" s="53"/>
      <c r="RXE261" s="53"/>
      <c r="RXF261" s="53"/>
      <c r="RXG261" s="53"/>
      <c r="RXH261" s="53"/>
      <c r="RXI261" s="53"/>
      <c r="RXJ261" s="53"/>
      <c r="RXK261" s="53"/>
      <c r="RXL261" s="53"/>
      <c r="RXM261" s="53"/>
      <c r="RXN261" s="53"/>
      <c r="RXO261" s="53"/>
      <c r="RXP261" s="53"/>
      <c r="RXQ261" s="53"/>
      <c r="RXR261" s="53"/>
      <c r="RXS261" s="53"/>
      <c r="RXT261" s="53"/>
      <c r="RXU261" s="53"/>
      <c r="RXV261" s="53"/>
      <c r="RXW261" s="53"/>
      <c r="RXX261" s="53"/>
      <c r="RXY261" s="53"/>
      <c r="RXZ261" s="53"/>
      <c r="RYA261" s="53"/>
      <c r="RYB261" s="53"/>
      <c r="RYC261" s="53"/>
      <c r="RYD261" s="53"/>
      <c r="RYE261" s="53"/>
      <c r="RYF261" s="53"/>
      <c r="RYG261" s="53"/>
      <c r="RYH261" s="53"/>
      <c r="RYI261" s="53"/>
      <c r="RYJ261" s="53"/>
      <c r="RYK261" s="53"/>
      <c r="RYL261" s="53"/>
      <c r="RYM261" s="53"/>
      <c r="RYN261" s="53"/>
      <c r="RYO261" s="53"/>
      <c r="RYP261" s="53"/>
      <c r="RYQ261" s="53"/>
      <c r="RYR261" s="53"/>
      <c r="RYS261" s="53"/>
      <c r="RYT261" s="53"/>
      <c r="RYU261" s="53"/>
      <c r="RYV261" s="53"/>
      <c r="RYW261" s="53"/>
      <c r="RYX261" s="53"/>
      <c r="RYY261" s="53"/>
      <c r="RYZ261" s="53"/>
      <c r="RZA261" s="53"/>
      <c r="RZB261" s="53"/>
      <c r="RZC261" s="53"/>
      <c r="RZD261" s="53"/>
      <c r="RZE261" s="53"/>
      <c r="RZF261" s="53"/>
      <c r="RZG261" s="53"/>
      <c r="RZH261" s="53"/>
      <c r="RZI261" s="53"/>
      <c r="RZJ261" s="53"/>
      <c r="RZK261" s="53"/>
      <c r="RZL261" s="53"/>
      <c r="RZM261" s="53"/>
      <c r="RZN261" s="53"/>
      <c r="RZO261" s="53"/>
      <c r="RZP261" s="53"/>
      <c r="RZQ261" s="53"/>
      <c r="RZR261" s="53"/>
      <c r="RZS261" s="53"/>
      <c r="RZT261" s="53"/>
      <c r="RZU261" s="53"/>
      <c r="RZV261" s="53"/>
      <c r="RZW261" s="53"/>
      <c r="RZX261" s="53"/>
      <c r="RZY261" s="53"/>
      <c r="RZZ261" s="53"/>
      <c r="SAA261" s="53"/>
      <c r="SAB261" s="53"/>
      <c r="SAC261" s="53"/>
      <c r="SAD261" s="53"/>
      <c r="SAE261" s="53"/>
      <c r="SAF261" s="53"/>
      <c r="SAG261" s="53"/>
      <c r="SAH261" s="53"/>
      <c r="SAI261" s="53"/>
      <c r="SAJ261" s="53"/>
      <c r="SAK261" s="53"/>
      <c r="SAL261" s="53"/>
      <c r="SAM261" s="53"/>
      <c r="SAN261" s="53"/>
      <c r="SAO261" s="53"/>
      <c r="SAP261" s="53"/>
      <c r="SAQ261" s="53"/>
      <c r="SAR261" s="53"/>
      <c r="SAS261" s="53"/>
      <c r="SAT261" s="53"/>
      <c r="SAU261" s="53"/>
      <c r="SAV261" s="53"/>
      <c r="SAW261" s="53"/>
      <c r="SAX261" s="53"/>
      <c r="SAY261" s="53"/>
      <c r="SAZ261" s="53"/>
      <c r="SBA261" s="53"/>
      <c r="SBB261" s="53"/>
      <c r="SBC261" s="53"/>
      <c r="SBD261" s="53"/>
      <c r="SBE261" s="53"/>
      <c r="SBF261" s="53"/>
      <c r="SBG261" s="53"/>
      <c r="SBH261" s="53"/>
      <c r="SBI261" s="53"/>
      <c r="SBJ261" s="53"/>
      <c r="SBK261" s="53"/>
      <c r="SBL261" s="53"/>
      <c r="SBM261" s="53"/>
      <c r="SBN261" s="53"/>
      <c r="SBO261" s="53"/>
      <c r="SBP261" s="53"/>
      <c r="SBQ261" s="53"/>
      <c r="SBR261" s="53"/>
      <c r="SBS261" s="53"/>
      <c r="SBT261" s="53"/>
      <c r="SBU261" s="53"/>
      <c r="SBV261" s="53"/>
      <c r="SBW261" s="53"/>
      <c r="SBX261" s="53"/>
      <c r="SBY261" s="53"/>
      <c r="SBZ261" s="53"/>
      <c r="SCA261" s="53"/>
      <c r="SCB261" s="53"/>
      <c r="SCC261" s="53"/>
      <c r="SCD261" s="53"/>
      <c r="SCE261" s="53"/>
      <c r="SCF261" s="53"/>
      <c r="SCG261" s="53"/>
      <c r="SCH261" s="53"/>
      <c r="SCI261" s="53"/>
      <c r="SCJ261" s="53"/>
      <c r="SCK261" s="53"/>
      <c r="SCL261" s="53"/>
      <c r="SCM261" s="53"/>
      <c r="SCN261" s="53"/>
      <c r="SCO261" s="53"/>
      <c r="SCP261" s="53"/>
      <c r="SCQ261" s="53"/>
      <c r="SCR261" s="53"/>
      <c r="SCS261" s="53"/>
      <c r="SCT261" s="53"/>
      <c r="SCU261" s="53"/>
      <c r="SCV261" s="53"/>
      <c r="SCW261" s="53"/>
      <c r="SCX261" s="53"/>
      <c r="SCY261" s="53"/>
      <c r="SCZ261" s="53"/>
      <c r="SDA261" s="53"/>
      <c r="SDB261" s="53"/>
      <c r="SDC261" s="53"/>
      <c r="SDD261" s="53"/>
      <c r="SDE261" s="53"/>
      <c r="SDF261" s="53"/>
      <c r="SDG261" s="53"/>
      <c r="SDH261" s="53"/>
      <c r="SDI261" s="53"/>
      <c r="SDJ261" s="53"/>
      <c r="SDK261" s="53"/>
      <c r="SDL261" s="53"/>
      <c r="SDM261" s="53"/>
      <c r="SDN261" s="53"/>
      <c r="SDO261" s="53"/>
      <c r="SDP261" s="53"/>
      <c r="SDQ261" s="53"/>
      <c r="SDR261" s="53"/>
      <c r="SDS261" s="53"/>
      <c r="SDT261" s="53"/>
      <c r="SDU261" s="53"/>
      <c r="SDV261" s="53"/>
      <c r="SDW261" s="53"/>
      <c r="SDX261" s="53"/>
      <c r="SDY261" s="53"/>
      <c r="SDZ261" s="53"/>
      <c r="SEA261" s="53"/>
      <c r="SEB261" s="53"/>
      <c r="SEC261" s="53"/>
      <c r="SED261" s="53"/>
      <c r="SEE261" s="53"/>
      <c r="SEF261" s="53"/>
      <c r="SEG261" s="53"/>
      <c r="SEH261" s="53"/>
      <c r="SEI261" s="53"/>
      <c r="SEJ261" s="53"/>
      <c r="SEK261" s="53"/>
      <c r="SEL261" s="53"/>
      <c r="SEM261" s="53"/>
      <c r="SEN261" s="53"/>
      <c r="SEO261" s="53"/>
      <c r="SEP261" s="53"/>
      <c r="SEQ261" s="53"/>
      <c r="SER261" s="53"/>
      <c r="SES261" s="53"/>
      <c r="SET261" s="53"/>
      <c r="SEU261" s="53"/>
      <c r="SEV261" s="53"/>
      <c r="SEW261" s="53"/>
      <c r="SEX261" s="53"/>
      <c r="SEY261" s="53"/>
      <c r="SEZ261" s="53"/>
      <c r="SFA261" s="53"/>
      <c r="SFB261" s="53"/>
      <c r="SFC261" s="53"/>
      <c r="SFD261" s="53"/>
      <c r="SFE261" s="53"/>
      <c r="SFF261" s="53"/>
      <c r="SFG261" s="53"/>
      <c r="SFH261" s="53"/>
      <c r="SFI261" s="53"/>
      <c r="SFJ261" s="53"/>
      <c r="SFK261" s="53"/>
      <c r="SFL261" s="53"/>
      <c r="SFM261" s="53"/>
      <c r="SFN261" s="53"/>
      <c r="SFO261" s="53"/>
      <c r="SFP261" s="53"/>
      <c r="SFQ261" s="53"/>
      <c r="SFR261" s="53"/>
      <c r="SFS261" s="53"/>
      <c r="SFT261" s="53"/>
      <c r="SFU261" s="53"/>
      <c r="SFV261" s="53"/>
      <c r="SFW261" s="53"/>
      <c r="SFX261" s="53"/>
      <c r="SFY261" s="53"/>
      <c r="SFZ261" s="53"/>
      <c r="SGA261" s="53"/>
      <c r="SGB261" s="53"/>
      <c r="SGC261" s="53"/>
      <c r="SGD261" s="53"/>
      <c r="SGE261" s="53"/>
      <c r="SGF261" s="53"/>
      <c r="SGG261" s="53"/>
      <c r="SGH261" s="53"/>
      <c r="SGI261" s="53"/>
      <c r="SGJ261" s="53"/>
      <c r="SGK261" s="53"/>
      <c r="SGL261" s="53"/>
      <c r="SGM261" s="53"/>
      <c r="SGN261" s="53"/>
      <c r="SGO261" s="53"/>
      <c r="SGP261" s="53"/>
      <c r="SGQ261" s="53"/>
      <c r="SGR261" s="53"/>
      <c r="SGS261" s="53"/>
      <c r="SGT261" s="53"/>
      <c r="SGU261" s="53"/>
      <c r="SGV261" s="53"/>
      <c r="SGW261" s="53"/>
      <c r="SGX261" s="53"/>
      <c r="SGY261" s="53"/>
      <c r="SGZ261" s="53"/>
      <c r="SHA261" s="53"/>
      <c r="SHB261" s="53"/>
      <c r="SHC261" s="53"/>
      <c r="SHD261" s="53"/>
      <c r="SHE261" s="53"/>
      <c r="SHF261" s="53"/>
      <c r="SHG261" s="53"/>
      <c r="SHH261" s="53"/>
      <c r="SHI261" s="53"/>
      <c r="SHJ261" s="53"/>
      <c r="SHK261" s="53"/>
      <c r="SHL261" s="53"/>
      <c r="SHM261" s="53"/>
      <c r="SHN261" s="53"/>
      <c r="SHO261" s="53"/>
      <c r="SHP261" s="53"/>
      <c r="SHQ261" s="53"/>
      <c r="SHR261" s="53"/>
      <c r="SHS261" s="53"/>
      <c r="SHT261" s="53"/>
      <c r="SHU261" s="53"/>
      <c r="SHV261" s="53"/>
      <c r="SHW261" s="53"/>
      <c r="SHX261" s="53"/>
      <c r="SHY261" s="53"/>
      <c r="SHZ261" s="53"/>
      <c r="SIA261" s="53"/>
      <c r="SIB261" s="53"/>
      <c r="SIC261" s="53"/>
      <c r="SID261" s="53"/>
      <c r="SIE261" s="53"/>
      <c r="SIF261" s="53"/>
      <c r="SIG261" s="53"/>
      <c r="SIH261" s="53"/>
      <c r="SII261" s="53"/>
      <c r="SIJ261" s="53"/>
      <c r="SIK261" s="53"/>
      <c r="SIL261" s="53"/>
      <c r="SIM261" s="53"/>
      <c r="SIN261" s="53"/>
      <c r="SIO261" s="53"/>
      <c r="SIP261" s="53"/>
      <c r="SIQ261" s="53"/>
      <c r="SIR261" s="53"/>
      <c r="SIS261" s="53"/>
      <c r="SIT261" s="53"/>
      <c r="SIU261" s="53"/>
      <c r="SIV261" s="53"/>
      <c r="SIW261" s="53"/>
      <c r="SIX261" s="53"/>
      <c r="SIY261" s="53"/>
      <c r="SIZ261" s="53"/>
      <c r="SJA261" s="53"/>
      <c r="SJB261" s="53"/>
      <c r="SJC261" s="53"/>
      <c r="SJD261" s="53"/>
      <c r="SJE261" s="53"/>
      <c r="SJF261" s="53"/>
      <c r="SJG261" s="53"/>
      <c r="SJH261" s="53"/>
      <c r="SJI261" s="53"/>
      <c r="SJJ261" s="53"/>
      <c r="SJK261" s="53"/>
      <c r="SJL261" s="53"/>
      <c r="SJM261" s="53"/>
      <c r="SJN261" s="53"/>
      <c r="SJO261" s="53"/>
      <c r="SJP261" s="53"/>
      <c r="SJQ261" s="53"/>
      <c r="SJR261" s="53"/>
      <c r="SJS261" s="53"/>
      <c r="SJT261" s="53"/>
      <c r="SJU261" s="53"/>
      <c r="SJV261" s="53"/>
      <c r="SJW261" s="53"/>
      <c r="SJX261" s="53"/>
      <c r="SJY261" s="53"/>
      <c r="SJZ261" s="53"/>
      <c r="SKA261" s="53"/>
      <c r="SKB261" s="53"/>
      <c r="SKC261" s="53"/>
      <c r="SKD261" s="53"/>
      <c r="SKE261" s="53"/>
      <c r="SKF261" s="53"/>
      <c r="SKG261" s="53"/>
      <c r="SKH261" s="53"/>
      <c r="SKI261" s="53"/>
      <c r="SKJ261" s="53"/>
      <c r="SKK261" s="53"/>
      <c r="SKL261" s="53"/>
      <c r="SKM261" s="53"/>
      <c r="SKN261" s="53"/>
      <c r="SKO261" s="53"/>
      <c r="SKP261" s="53"/>
      <c r="SKQ261" s="53"/>
      <c r="SKR261" s="53"/>
      <c r="SKS261" s="53"/>
      <c r="SKT261" s="53"/>
      <c r="SKU261" s="53"/>
      <c r="SKV261" s="53"/>
      <c r="SKW261" s="53"/>
      <c r="SKX261" s="53"/>
      <c r="SKY261" s="53"/>
      <c r="SKZ261" s="53"/>
      <c r="SLA261" s="53"/>
      <c r="SLB261" s="53"/>
      <c r="SLC261" s="53"/>
      <c r="SLD261" s="53"/>
      <c r="SLE261" s="53"/>
      <c r="SLF261" s="53"/>
      <c r="SLG261" s="53"/>
      <c r="SLH261" s="53"/>
      <c r="SLI261" s="53"/>
      <c r="SLJ261" s="53"/>
      <c r="SLK261" s="53"/>
      <c r="SLL261" s="53"/>
      <c r="SLM261" s="53"/>
      <c r="SLN261" s="53"/>
      <c r="SLO261" s="53"/>
      <c r="SLP261" s="53"/>
      <c r="SLQ261" s="53"/>
      <c r="SLR261" s="53"/>
      <c r="SLS261" s="53"/>
      <c r="SLT261" s="53"/>
      <c r="SLU261" s="53"/>
      <c r="SLV261" s="53"/>
      <c r="SLW261" s="53"/>
      <c r="SLX261" s="53"/>
      <c r="SLY261" s="53"/>
      <c r="SLZ261" s="53"/>
      <c r="SMA261" s="53"/>
      <c r="SMB261" s="53"/>
      <c r="SMC261" s="53"/>
      <c r="SMD261" s="53"/>
      <c r="SME261" s="53"/>
      <c r="SMF261" s="53"/>
      <c r="SMG261" s="53"/>
      <c r="SMH261" s="53"/>
      <c r="SMI261" s="53"/>
      <c r="SMJ261" s="53"/>
      <c r="SMK261" s="53"/>
      <c r="SML261" s="53"/>
      <c r="SMM261" s="53"/>
      <c r="SMN261" s="53"/>
      <c r="SMO261" s="53"/>
      <c r="SMP261" s="53"/>
      <c r="SMQ261" s="53"/>
      <c r="SMR261" s="53"/>
      <c r="SMS261" s="53"/>
      <c r="SMT261" s="53"/>
      <c r="SMU261" s="53"/>
      <c r="SMV261" s="53"/>
      <c r="SMW261" s="53"/>
      <c r="SMX261" s="53"/>
      <c r="SMY261" s="53"/>
      <c r="SMZ261" s="53"/>
      <c r="SNA261" s="53"/>
      <c r="SNB261" s="53"/>
      <c r="SNC261" s="53"/>
      <c r="SND261" s="53"/>
      <c r="SNE261" s="53"/>
      <c r="SNF261" s="53"/>
      <c r="SNG261" s="53"/>
      <c r="SNH261" s="53"/>
      <c r="SNI261" s="53"/>
      <c r="SNJ261" s="53"/>
      <c r="SNK261" s="53"/>
      <c r="SNL261" s="53"/>
      <c r="SNM261" s="53"/>
      <c r="SNN261" s="53"/>
      <c r="SNO261" s="53"/>
      <c r="SNP261" s="53"/>
      <c r="SNQ261" s="53"/>
      <c r="SNR261" s="53"/>
      <c r="SNS261" s="53"/>
      <c r="SNT261" s="53"/>
      <c r="SNU261" s="53"/>
      <c r="SNV261" s="53"/>
      <c r="SNW261" s="53"/>
      <c r="SNX261" s="53"/>
      <c r="SNY261" s="53"/>
      <c r="SNZ261" s="53"/>
      <c r="SOA261" s="53"/>
      <c r="SOB261" s="53"/>
      <c r="SOC261" s="53"/>
      <c r="SOD261" s="53"/>
      <c r="SOE261" s="53"/>
      <c r="SOF261" s="53"/>
      <c r="SOG261" s="53"/>
      <c r="SOH261" s="53"/>
      <c r="SOI261" s="53"/>
      <c r="SOJ261" s="53"/>
      <c r="SOK261" s="53"/>
      <c r="SOL261" s="53"/>
      <c r="SOM261" s="53"/>
      <c r="SON261" s="53"/>
      <c r="SOO261" s="53"/>
      <c r="SOP261" s="53"/>
      <c r="SOQ261" s="53"/>
      <c r="SOR261" s="53"/>
      <c r="SOS261" s="53"/>
      <c r="SOT261" s="53"/>
      <c r="SOU261" s="53"/>
      <c r="SOV261" s="53"/>
      <c r="SOW261" s="53"/>
      <c r="SOX261" s="53"/>
      <c r="SOY261" s="53"/>
      <c r="SOZ261" s="53"/>
      <c r="SPA261" s="53"/>
      <c r="SPB261" s="53"/>
      <c r="SPC261" s="53"/>
      <c r="SPD261" s="53"/>
      <c r="SPE261" s="53"/>
      <c r="SPF261" s="53"/>
      <c r="SPG261" s="53"/>
      <c r="SPH261" s="53"/>
      <c r="SPI261" s="53"/>
      <c r="SPJ261" s="53"/>
      <c r="SPK261" s="53"/>
      <c r="SPL261" s="53"/>
      <c r="SPM261" s="53"/>
      <c r="SPN261" s="53"/>
      <c r="SPO261" s="53"/>
      <c r="SPP261" s="53"/>
      <c r="SPQ261" s="53"/>
      <c r="SPR261" s="53"/>
      <c r="SPS261" s="53"/>
      <c r="SPT261" s="53"/>
      <c r="SPU261" s="53"/>
      <c r="SPV261" s="53"/>
      <c r="SPW261" s="53"/>
      <c r="SPX261" s="53"/>
      <c r="SPY261" s="53"/>
      <c r="SPZ261" s="53"/>
      <c r="SQA261" s="53"/>
      <c r="SQB261" s="53"/>
      <c r="SQC261" s="53"/>
      <c r="SQD261" s="53"/>
      <c r="SQE261" s="53"/>
      <c r="SQF261" s="53"/>
      <c r="SQG261" s="53"/>
      <c r="SQH261" s="53"/>
      <c r="SQI261" s="53"/>
      <c r="SQJ261" s="53"/>
      <c r="SQK261" s="53"/>
      <c r="SQL261" s="53"/>
      <c r="SQM261" s="53"/>
      <c r="SQN261" s="53"/>
      <c r="SQO261" s="53"/>
      <c r="SQP261" s="53"/>
      <c r="SQQ261" s="53"/>
      <c r="SQR261" s="53"/>
      <c r="SQS261" s="53"/>
      <c r="SQT261" s="53"/>
      <c r="SQU261" s="53"/>
      <c r="SQV261" s="53"/>
      <c r="SQW261" s="53"/>
      <c r="SQX261" s="53"/>
      <c r="SQY261" s="53"/>
      <c r="SQZ261" s="53"/>
      <c r="SRA261" s="53"/>
      <c r="SRB261" s="53"/>
      <c r="SRC261" s="53"/>
      <c r="SRD261" s="53"/>
      <c r="SRE261" s="53"/>
      <c r="SRF261" s="53"/>
      <c r="SRG261" s="53"/>
      <c r="SRH261" s="53"/>
      <c r="SRI261" s="53"/>
      <c r="SRJ261" s="53"/>
      <c r="SRK261" s="53"/>
      <c r="SRL261" s="53"/>
      <c r="SRM261" s="53"/>
      <c r="SRN261" s="53"/>
      <c r="SRO261" s="53"/>
      <c r="SRP261" s="53"/>
      <c r="SRQ261" s="53"/>
      <c r="SRR261" s="53"/>
      <c r="SRS261" s="53"/>
      <c r="SRT261" s="53"/>
      <c r="SRU261" s="53"/>
      <c r="SRV261" s="53"/>
      <c r="SRW261" s="53"/>
      <c r="SRX261" s="53"/>
      <c r="SRY261" s="53"/>
      <c r="SRZ261" s="53"/>
      <c r="SSA261" s="53"/>
      <c r="SSB261" s="53"/>
      <c r="SSC261" s="53"/>
      <c r="SSD261" s="53"/>
      <c r="SSE261" s="53"/>
      <c r="SSF261" s="53"/>
      <c r="SSG261" s="53"/>
      <c r="SSH261" s="53"/>
      <c r="SSI261" s="53"/>
      <c r="SSJ261" s="53"/>
      <c r="SSK261" s="53"/>
      <c r="SSL261" s="53"/>
      <c r="SSM261" s="53"/>
      <c r="SSN261" s="53"/>
      <c r="SSO261" s="53"/>
      <c r="SSP261" s="53"/>
      <c r="SSQ261" s="53"/>
      <c r="SSR261" s="53"/>
      <c r="SSS261" s="53"/>
      <c r="SST261" s="53"/>
      <c r="SSU261" s="53"/>
      <c r="SSV261" s="53"/>
      <c r="SSW261" s="53"/>
      <c r="SSX261" s="53"/>
      <c r="SSY261" s="53"/>
      <c r="SSZ261" s="53"/>
      <c r="STA261" s="53"/>
      <c r="STB261" s="53"/>
      <c r="STC261" s="53"/>
      <c r="STD261" s="53"/>
      <c r="STE261" s="53"/>
      <c r="STF261" s="53"/>
      <c r="STG261" s="53"/>
      <c r="STH261" s="53"/>
      <c r="STI261" s="53"/>
      <c r="STJ261" s="53"/>
      <c r="STK261" s="53"/>
      <c r="STL261" s="53"/>
      <c r="STM261" s="53"/>
      <c r="STN261" s="53"/>
      <c r="STO261" s="53"/>
      <c r="STP261" s="53"/>
      <c r="STQ261" s="53"/>
      <c r="STR261" s="53"/>
      <c r="STS261" s="53"/>
      <c r="STT261" s="53"/>
      <c r="STU261" s="53"/>
      <c r="STV261" s="53"/>
      <c r="STW261" s="53"/>
      <c r="STX261" s="53"/>
      <c r="STY261" s="53"/>
      <c r="STZ261" s="53"/>
      <c r="SUA261" s="53"/>
      <c r="SUB261" s="53"/>
      <c r="SUC261" s="53"/>
      <c r="SUD261" s="53"/>
      <c r="SUE261" s="53"/>
      <c r="SUF261" s="53"/>
      <c r="SUG261" s="53"/>
      <c r="SUH261" s="53"/>
      <c r="SUI261" s="53"/>
      <c r="SUJ261" s="53"/>
      <c r="SUK261" s="53"/>
      <c r="SUL261" s="53"/>
      <c r="SUM261" s="53"/>
      <c r="SUN261" s="53"/>
      <c r="SUO261" s="53"/>
      <c r="SUP261" s="53"/>
      <c r="SUQ261" s="53"/>
      <c r="SUR261" s="53"/>
      <c r="SUS261" s="53"/>
      <c r="SUT261" s="53"/>
      <c r="SUU261" s="53"/>
      <c r="SUV261" s="53"/>
      <c r="SUW261" s="53"/>
      <c r="SUX261" s="53"/>
      <c r="SUY261" s="53"/>
      <c r="SUZ261" s="53"/>
      <c r="SVA261" s="53"/>
      <c r="SVB261" s="53"/>
      <c r="SVC261" s="53"/>
      <c r="SVD261" s="53"/>
      <c r="SVE261" s="53"/>
      <c r="SVF261" s="53"/>
      <c r="SVG261" s="53"/>
      <c r="SVH261" s="53"/>
      <c r="SVI261" s="53"/>
      <c r="SVJ261" s="53"/>
      <c r="SVK261" s="53"/>
      <c r="SVL261" s="53"/>
      <c r="SVM261" s="53"/>
      <c r="SVN261" s="53"/>
      <c r="SVO261" s="53"/>
      <c r="SVP261" s="53"/>
      <c r="SVQ261" s="53"/>
      <c r="SVR261" s="53"/>
      <c r="SVS261" s="53"/>
      <c r="SVT261" s="53"/>
      <c r="SVU261" s="53"/>
      <c r="SVV261" s="53"/>
      <c r="SVW261" s="53"/>
      <c r="SVX261" s="53"/>
      <c r="SVY261" s="53"/>
      <c r="SVZ261" s="53"/>
      <c r="SWA261" s="53"/>
      <c r="SWB261" s="53"/>
      <c r="SWC261" s="53"/>
      <c r="SWD261" s="53"/>
      <c r="SWE261" s="53"/>
      <c r="SWF261" s="53"/>
      <c r="SWG261" s="53"/>
      <c r="SWH261" s="53"/>
      <c r="SWI261" s="53"/>
      <c r="SWJ261" s="53"/>
      <c r="SWK261" s="53"/>
      <c r="SWL261" s="53"/>
      <c r="SWM261" s="53"/>
      <c r="SWN261" s="53"/>
      <c r="SWO261" s="53"/>
      <c r="SWP261" s="53"/>
      <c r="SWQ261" s="53"/>
      <c r="SWR261" s="53"/>
      <c r="SWS261" s="53"/>
      <c r="SWT261" s="53"/>
      <c r="SWU261" s="53"/>
      <c r="SWV261" s="53"/>
      <c r="SWW261" s="53"/>
      <c r="SWX261" s="53"/>
      <c r="SWY261" s="53"/>
      <c r="SWZ261" s="53"/>
      <c r="SXA261" s="53"/>
      <c r="SXB261" s="53"/>
      <c r="SXC261" s="53"/>
      <c r="SXD261" s="53"/>
      <c r="SXE261" s="53"/>
      <c r="SXF261" s="53"/>
      <c r="SXG261" s="53"/>
      <c r="SXH261" s="53"/>
      <c r="SXI261" s="53"/>
      <c r="SXJ261" s="53"/>
      <c r="SXK261" s="53"/>
      <c r="SXL261" s="53"/>
      <c r="SXM261" s="53"/>
      <c r="SXN261" s="53"/>
      <c r="SXO261" s="53"/>
      <c r="SXP261" s="53"/>
      <c r="SXQ261" s="53"/>
      <c r="SXR261" s="53"/>
      <c r="SXS261" s="53"/>
      <c r="SXT261" s="53"/>
      <c r="SXU261" s="53"/>
      <c r="SXV261" s="53"/>
      <c r="SXW261" s="53"/>
      <c r="SXX261" s="53"/>
      <c r="SXY261" s="53"/>
      <c r="SXZ261" s="53"/>
      <c r="SYA261" s="53"/>
      <c r="SYB261" s="53"/>
      <c r="SYC261" s="53"/>
      <c r="SYD261" s="53"/>
      <c r="SYE261" s="53"/>
      <c r="SYF261" s="53"/>
      <c r="SYG261" s="53"/>
      <c r="SYH261" s="53"/>
      <c r="SYI261" s="53"/>
      <c r="SYJ261" s="53"/>
      <c r="SYK261" s="53"/>
      <c r="SYL261" s="53"/>
      <c r="SYM261" s="53"/>
      <c r="SYN261" s="53"/>
      <c r="SYO261" s="53"/>
      <c r="SYP261" s="53"/>
      <c r="SYQ261" s="53"/>
      <c r="SYR261" s="53"/>
      <c r="SYS261" s="53"/>
      <c r="SYT261" s="53"/>
      <c r="SYU261" s="53"/>
      <c r="SYV261" s="53"/>
      <c r="SYW261" s="53"/>
      <c r="SYX261" s="53"/>
      <c r="SYY261" s="53"/>
      <c r="SYZ261" s="53"/>
      <c r="SZA261" s="53"/>
      <c r="SZB261" s="53"/>
      <c r="SZC261" s="53"/>
      <c r="SZD261" s="53"/>
      <c r="SZE261" s="53"/>
      <c r="SZF261" s="53"/>
      <c r="SZG261" s="53"/>
      <c r="SZH261" s="53"/>
      <c r="SZI261" s="53"/>
      <c r="SZJ261" s="53"/>
      <c r="SZK261" s="53"/>
      <c r="SZL261" s="53"/>
      <c r="SZM261" s="53"/>
      <c r="SZN261" s="53"/>
      <c r="SZO261" s="53"/>
      <c r="SZP261" s="53"/>
      <c r="SZQ261" s="53"/>
      <c r="SZR261" s="53"/>
      <c r="SZS261" s="53"/>
      <c r="SZT261" s="53"/>
      <c r="SZU261" s="53"/>
      <c r="SZV261" s="53"/>
      <c r="SZW261" s="53"/>
      <c r="SZX261" s="53"/>
      <c r="SZY261" s="53"/>
      <c r="SZZ261" s="53"/>
      <c r="TAA261" s="53"/>
      <c r="TAB261" s="53"/>
      <c r="TAC261" s="53"/>
      <c r="TAD261" s="53"/>
      <c r="TAE261" s="53"/>
      <c r="TAF261" s="53"/>
      <c r="TAG261" s="53"/>
      <c r="TAH261" s="53"/>
      <c r="TAI261" s="53"/>
      <c r="TAJ261" s="53"/>
      <c r="TAK261" s="53"/>
      <c r="TAL261" s="53"/>
      <c r="TAM261" s="53"/>
      <c r="TAN261" s="53"/>
      <c r="TAO261" s="53"/>
      <c r="TAP261" s="53"/>
      <c r="TAQ261" s="53"/>
      <c r="TAR261" s="53"/>
      <c r="TAS261" s="53"/>
      <c r="TAT261" s="53"/>
      <c r="TAU261" s="53"/>
      <c r="TAV261" s="53"/>
      <c r="TAW261" s="53"/>
      <c r="TAX261" s="53"/>
      <c r="TAY261" s="53"/>
      <c r="TAZ261" s="53"/>
      <c r="TBA261" s="53"/>
      <c r="TBB261" s="53"/>
      <c r="TBC261" s="53"/>
      <c r="TBD261" s="53"/>
      <c r="TBE261" s="53"/>
      <c r="TBF261" s="53"/>
      <c r="TBG261" s="53"/>
      <c r="TBH261" s="53"/>
      <c r="TBI261" s="53"/>
      <c r="TBJ261" s="53"/>
      <c r="TBK261" s="53"/>
      <c r="TBL261" s="53"/>
      <c r="TBM261" s="53"/>
      <c r="TBN261" s="53"/>
      <c r="TBO261" s="53"/>
      <c r="TBP261" s="53"/>
      <c r="TBQ261" s="53"/>
      <c r="TBR261" s="53"/>
      <c r="TBS261" s="53"/>
      <c r="TBT261" s="53"/>
      <c r="TBU261" s="53"/>
      <c r="TBV261" s="53"/>
      <c r="TBW261" s="53"/>
      <c r="TBX261" s="53"/>
      <c r="TBY261" s="53"/>
      <c r="TBZ261" s="53"/>
      <c r="TCA261" s="53"/>
      <c r="TCB261" s="53"/>
      <c r="TCC261" s="53"/>
      <c r="TCD261" s="53"/>
      <c r="TCE261" s="53"/>
      <c r="TCF261" s="53"/>
      <c r="TCG261" s="53"/>
      <c r="TCH261" s="53"/>
      <c r="TCI261" s="53"/>
      <c r="TCJ261" s="53"/>
      <c r="TCK261" s="53"/>
      <c r="TCL261" s="53"/>
      <c r="TCM261" s="53"/>
      <c r="TCN261" s="53"/>
      <c r="TCO261" s="53"/>
      <c r="TCP261" s="53"/>
      <c r="TCQ261" s="53"/>
      <c r="TCR261" s="53"/>
      <c r="TCS261" s="53"/>
      <c r="TCT261" s="53"/>
      <c r="TCU261" s="53"/>
      <c r="TCV261" s="53"/>
      <c r="TCW261" s="53"/>
      <c r="TCX261" s="53"/>
      <c r="TCY261" s="53"/>
      <c r="TCZ261" s="53"/>
      <c r="TDA261" s="53"/>
      <c r="TDB261" s="53"/>
      <c r="TDC261" s="53"/>
      <c r="TDD261" s="53"/>
      <c r="TDE261" s="53"/>
      <c r="TDF261" s="53"/>
      <c r="TDG261" s="53"/>
      <c r="TDH261" s="53"/>
      <c r="TDI261" s="53"/>
      <c r="TDJ261" s="53"/>
      <c r="TDK261" s="53"/>
      <c r="TDL261" s="53"/>
      <c r="TDM261" s="53"/>
      <c r="TDN261" s="53"/>
      <c r="TDO261" s="53"/>
      <c r="TDP261" s="53"/>
      <c r="TDQ261" s="53"/>
      <c r="TDR261" s="53"/>
      <c r="TDS261" s="53"/>
      <c r="TDT261" s="53"/>
      <c r="TDU261" s="53"/>
      <c r="TDV261" s="53"/>
      <c r="TDW261" s="53"/>
      <c r="TDX261" s="53"/>
      <c r="TDY261" s="53"/>
      <c r="TDZ261" s="53"/>
      <c r="TEA261" s="53"/>
      <c r="TEB261" s="53"/>
      <c r="TEC261" s="53"/>
      <c r="TED261" s="53"/>
      <c r="TEE261" s="53"/>
      <c r="TEF261" s="53"/>
      <c r="TEG261" s="53"/>
      <c r="TEH261" s="53"/>
      <c r="TEI261" s="53"/>
      <c r="TEJ261" s="53"/>
      <c r="TEK261" s="53"/>
      <c r="TEL261" s="53"/>
      <c r="TEM261" s="53"/>
      <c r="TEN261" s="53"/>
      <c r="TEO261" s="53"/>
      <c r="TEP261" s="53"/>
      <c r="TEQ261" s="53"/>
      <c r="TER261" s="53"/>
      <c r="TES261" s="53"/>
      <c r="TET261" s="53"/>
      <c r="TEU261" s="53"/>
      <c r="TEV261" s="53"/>
      <c r="TEW261" s="53"/>
      <c r="TEX261" s="53"/>
      <c r="TEY261" s="53"/>
      <c r="TEZ261" s="53"/>
      <c r="TFA261" s="53"/>
      <c r="TFB261" s="53"/>
      <c r="TFC261" s="53"/>
      <c r="TFD261" s="53"/>
      <c r="TFE261" s="53"/>
      <c r="TFF261" s="53"/>
      <c r="TFG261" s="53"/>
      <c r="TFH261" s="53"/>
      <c r="TFI261" s="53"/>
      <c r="TFJ261" s="53"/>
      <c r="TFK261" s="53"/>
      <c r="TFL261" s="53"/>
      <c r="TFM261" s="53"/>
      <c r="TFN261" s="53"/>
      <c r="TFO261" s="53"/>
      <c r="TFP261" s="53"/>
      <c r="TFQ261" s="53"/>
      <c r="TFR261" s="53"/>
      <c r="TFS261" s="53"/>
      <c r="TFT261" s="53"/>
      <c r="TFU261" s="53"/>
      <c r="TFV261" s="53"/>
      <c r="TFW261" s="53"/>
      <c r="TFX261" s="53"/>
      <c r="TFY261" s="53"/>
      <c r="TFZ261" s="53"/>
      <c r="TGA261" s="53"/>
      <c r="TGB261" s="53"/>
      <c r="TGC261" s="53"/>
      <c r="TGD261" s="53"/>
      <c r="TGE261" s="53"/>
      <c r="TGF261" s="53"/>
      <c r="TGG261" s="53"/>
      <c r="TGH261" s="53"/>
      <c r="TGI261" s="53"/>
      <c r="TGJ261" s="53"/>
      <c r="TGK261" s="53"/>
      <c r="TGL261" s="53"/>
      <c r="TGM261" s="53"/>
      <c r="TGN261" s="53"/>
      <c r="TGO261" s="53"/>
      <c r="TGP261" s="53"/>
      <c r="TGQ261" s="53"/>
      <c r="TGR261" s="53"/>
      <c r="TGS261" s="53"/>
      <c r="TGT261" s="53"/>
      <c r="TGU261" s="53"/>
      <c r="TGV261" s="53"/>
      <c r="TGW261" s="53"/>
      <c r="TGX261" s="53"/>
      <c r="TGY261" s="53"/>
      <c r="TGZ261" s="53"/>
      <c r="THA261" s="53"/>
      <c r="THB261" s="53"/>
      <c r="THC261" s="53"/>
      <c r="THD261" s="53"/>
      <c r="THE261" s="53"/>
      <c r="THF261" s="53"/>
      <c r="THG261" s="53"/>
      <c r="THH261" s="53"/>
      <c r="THI261" s="53"/>
      <c r="THJ261" s="53"/>
      <c r="THK261" s="53"/>
      <c r="THL261" s="53"/>
      <c r="THM261" s="53"/>
      <c r="THN261" s="53"/>
      <c r="THO261" s="53"/>
      <c r="THP261" s="53"/>
      <c r="THQ261" s="53"/>
      <c r="THR261" s="53"/>
      <c r="THS261" s="53"/>
      <c r="THT261" s="53"/>
      <c r="THU261" s="53"/>
      <c r="THV261" s="53"/>
      <c r="THW261" s="53"/>
      <c r="THX261" s="53"/>
      <c r="THY261" s="53"/>
      <c r="THZ261" s="53"/>
      <c r="TIA261" s="53"/>
      <c r="TIB261" s="53"/>
      <c r="TIC261" s="53"/>
      <c r="TID261" s="53"/>
      <c r="TIE261" s="53"/>
      <c r="TIF261" s="53"/>
      <c r="TIG261" s="53"/>
      <c r="TIH261" s="53"/>
      <c r="TII261" s="53"/>
      <c r="TIJ261" s="53"/>
      <c r="TIK261" s="53"/>
      <c r="TIL261" s="53"/>
      <c r="TIM261" s="53"/>
      <c r="TIN261" s="53"/>
      <c r="TIO261" s="53"/>
      <c r="TIP261" s="53"/>
      <c r="TIQ261" s="53"/>
      <c r="TIR261" s="53"/>
      <c r="TIS261" s="53"/>
      <c r="TIT261" s="53"/>
      <c r="TIU261" s="53"/>
      <c r="TIV261" s="53"/>
      <c r="TIW261" s="53"/>
      <c r="TIX261" s="53"/>
      <c r="TIY261" s="53"/>
      <c r="TIZ261" s="53"/>
      <c r="TJA261" s="53"/>
      <c r="TJB261" s="53"/>
      <c r="TJC261" s="53"/>
      <c r="TJD261" s="53"/>
      <c r="TJE261" s="53"/>
      <c r="TJF261" s="53"/>
      <c r="TJG261" s="53"/>
      <c r="TJH261" s="53"/>
      <c r="TJI261" s="53"/>
      <c r="TJJ261" s="53"/>
      <c r="TJK261" s="53"/>
      <c r="TJL261" s="53"/>
      <c r="TJM261" s="53"/>
      <c r="TJN261" s="53"/>
      <c r="TJO261" s="53"/>
      <c r="TJP261" s="53"/>
      <c r="TJQ261" s="53"/>
      <c r="TJR261" s="53"/>
      <c r="TJS261" s="53"/>
      <c r="TJT261" s="53"/>
      <c r="TJU261" s="53"/>
      <c r="TJV261" s="53"/>
      <c r="TJW261" s="53"/>
      <c r="TJX261" s="53"/>
      <c r="TJY261" s="53"/>
      <c r="TJZ261" s="53"/>
      <c r="TKA261" s="53"/>
      <c r="TKB261" s="53"/>
      <c r="TKC261" s="53"/>
      <c r="TKD261" s="53"/>
      <c r="TKE261" s="53"/>
      <c r="TKF261" s="53"/>
      <c r="TKG261" s="53"/>
      <c r="TKH261" s="53"/>
      <c r="TKI261" s="53"/>
      <c r="TKJ261" s="53"/>
      <c r="TKK261" s="53"/>
      <c r="TKL261" s="53"/>
      <c r="TKM261" s="53"/>
      <c r="TKN261" s="53"/>
      <c r="TKO261" s="53"/>
      <c r="TKP261" s="53"/>
      <c r="TKQ261" s="53"/>
      <c r="TKR261" s="53"/>
      <c r="TKS261" s="53"/>
      <c r="TKT261" s="53"/>
      <c r="TKU261" s="53"/>
      <c r="TKV261" s="53"/>
      <c r="TKW261" s="53"/>
      <c r="TKX261" s="53"/>
      <c r="TKY261" s="53"/>
      <c r="TKZ261" s="53"/>
      <c r="TLA261" s="53"/>
      <c r="TLB261" s="53"/>
      <c r="TLC261" s="53"/>
      <c r="TLD261" s="53"/>
      <c r="TLE261" s="53"/>
      <c r="TLF261" s="53"/>
      <c r="TLG261" s="53"/>
      <c r="TLH261" s="53"/>
      <c r="TLI261" s="53"/>
      <c r="TLJ261" s="53"/>
      <c r="TLK261" s="53"/>
      <c r="TLL261" s="53"/>
      <c r="TLM261" s="53"/>
      <c r="TLN261" s="53"/>
      <c r="TLO261" s="53"/>
      <c r="TLP261" s="53"/>
      <c r="TLQ261" s="53"/>
      <c r="TLR261" s="53"/>
      <c r="TLS261" s="53"/>
      <c r="TLT261" s="53"/>
      <c r="TLU261" s="53"/>
      <c r="TLV261" s="53"/>
      <c r="TLW261" s="53"/>
      <c r="TLX261" s="53"/>
      <c r="TLY261" s="53"/>
      <c r="TLZ261" s="53"/>
      <c r="TMA261" s="53"/>
      <c r="TMB261" s="53"/>
      <c r="TMC261" s="53"/>
      <c r="TMD261" s="53"/>
      <c r="TME261" s="53"/>
      <c r="TMF261" s="53"/>
      <c r="TMG261" s="53"/>
      <c r="TMH261" s="53"/>
      <c r="TMI261" s="53"/>
      <c r="TMJ261" s="53"/>
      <c r="TMK261" s="53"/>
      <c r="TML261" s="53"/>
      <c r="TMM261" s="53"/>
      <c r="TMN261" s="53"/>
      <c r="TMO261" s="53"/>
      <c r="TMP261" s="53"/>
      <c r="TMQ261" s="53"/>
      <c r="TMR261" s="53"/>
      <c r="TMS261" s="53"/>
      <c r="TMT261" s="53"/>
      <c r="TMU261" s="53"/>
      <c r="TMV261" s="53"/>
      <c r="TMW261" s="53"/>
      <c r="TMX261" s="53"/>
      <c r="TMY261" s="53"/>
      <c r="TMZ261" s="53"/>
      <c r="TNA261" s="53"/>
      <c r="TNB261" s="53"/>
      <c r="TNC261" s="53"/>
      <c r="TND261" s="53"/>
      <c r="TNE261" s="53"/>
      <c r="TNF261" s="53"/>
      <c r="TNG261" s="53"/>
      <c r="TNH261" s="53"/>
      <c r="TNI261" s="53"/>
      <c r="TNJ261" s="53"/>
      <c r="TNK261" s="53"/>
      <c r="TNL261" s="53"/>
      <c r="TNM261" s="53"/>
      <c r="TNN261" s="53"/>
      <c r="TNO261" s="53"/>
      <c r="TNP261" s="53"/>
      <c r="TNQ261" s="53"/>
      <c r="TNR261" s="53"/>
      <c r="TNS261" s="53"/>
      <c r="TNT261" s="53"/>
      <c r="TNU261" s="53"/>
      <c r="TNV261" s="53"/>
      <c r="TNW261" s="53"/>
      <c r="TNX261" s="53"/>
      <c r="TNY261" s="53"/>
      <c r="TNZ261" s="53"/>
      <c r="TOA261" s="53"/>
      <c r="TOB261" s="53"/>
      <c r="TOC261" s="53"/>
      <c r="TOD261" s="53"/>
      <c r="TOE261" s="53"/>
      <c r="TOF261" s="53"/>
      <c r="TOG261" s="53"/>
      <c r="TOH261" s="53"/>
      <c r="TOI261" s="53"/>
      <c r="TOJ261" s="53"/>
      <c r="TOK261" s="53"/>
      <c r="TOL261" s="53"/>
      <c r="TOM261" s="53"/>
      <c r="TON261" s="53"/>
      <c r="TOO261" s="53"/>
      <c r="TOP261" s="53"/>
      <c r="TOQ261" s="53"/>
      <c r="TOR261" s="53"/>
      <c r="TOS261" s="53"/>
      <c r="TOT261" s="53"/>
      <c r="TOU261" s="53"/>
      <c r="TOV261" s="53"/>
      <c r="TOW261" s="53"/>
      <c r="TOX261" s="53"/>
      <c r="TOY261" s="53"/>
      <c r="TOZ261" s="53"/>
      <c r="TPA261" s="53"/>
      <c r="TPB261" s="53"/>
      <c r="TPC261" s="53"/>
      <c r="TPD261" s="53"/>
      <c r="TPE261" s="53"/>
      <c r="TPF261" s="53"/>
      <c r="TPG261" s="53"/>
      <c r="TPH261" s="53"/>
      <c r="TPI261" s="53"/>
      <c r="TPJ261" s="53"/>
      <c r="TPK261" s="53"/>
      <c r="TPL261" s="53"/>
      <c r="TPM261" s="53"/>
      <c r="TPN261" s="53"/>
      <c r="TPO261" s="53"/>
      <c r="TPP261" s="53"/>
      <c r="TPQ261" s="53"/>
      <c r="TPR261" s="53"/>
      <c r="TPS261" s="53"/>
      <c r="TPT261" s="53"/>
      <c r="TPU261" s="53"/>
      <c r="TPV261" s="53"/>
      <c r="TPW261" s="53"/>
      <c r="TPX261" s="53"/>
      <c r="TPY261" s="53"/>
      <c r="TPZ261" s="53"/>
      <c r="TQA261" s="53"/>
      <c r="TQB261" s="53"/>
      <c r="TQC261" s="53"/>
      <c r="TQD261" s="53"/>
      <c r="TQE261" s="53"/>
      <c r="TQF261" s="53"/>
      <c r="TQG261" s="53"/>
      <c r="TQH261" s="53"/>
      <c r="TQI261" s="53"/>
      <c r="TQJ261" s="53"/>
      <c r="TQK261" s="53"/>
      <c r="TQL261" s="53"/>
      <c r="TQM261" s="53"/>
      <c r="TQN261" s="53"/>
      <c r="TQO261" s="53"/>
      <c r="TQP261" s="53"/>
      <c r="TQQ261" s="53"/>
      <c r="TQR261" s="53"/>
      <c r="TQS261" s="53"/>
      <c r="TQT261" s="53"/>
      <c r="TQU261" s="53"/>
      <c r="TQV261" s="53"/>
      <c r="TQW261" s="53"/>
      <c r="TQX261" s="53"/>
      <c r="TQY261" s="53"/>
      <c r="TQZ261" s="53"/>
      <c r="TRA261" s="53"/>
      <c r="TRB261" s="53"/>
      <c r="TRC261" s="53"/>
      <c r="TRD261" s="53"/>
      <c r="TRE261" s="53"/>
      <c r="TRF261" s="53"/>
      <c r="TRG261" s="53"/>
      <c r="TRH261" s="53"/>
      <c r="TRI261" s="53"/>
      <c r="TRJ261" s="53"/>
      <c r="TRK261" s="53"/>
      <c r="TRL261" s="53"/>
      <c r="TRM261" s="53"/>
      <c r="TRN261" s="53"/>
      <c r="TRO261" s="53"/>
      <c r="TRP261" s="53"/>
      <c r="TRQ261" s="53"/>
      <c r="TRR261" s="53"/>
      <c r="TRS261" s="53"/>
      <c r="TRT261" s="53"/>
      <c r="TRU261" s="53"/>
      <c r="TRV261" s="53"/>
      <c r="TRW261" s="53"/>
      <c r="TRX261" s="53"/>
      <c r="TRY261" s="53"/>
      <c r="TRZ261" s="53"/>
      <c r="TSA261" s="53"/>
      <c r="TSB261" s="53"/>
      <c r="TSC261" s="53"/>
      <c r="TSD261" s="53"/>
      <c r="TSE261" s="53"/>
      <c r="TSF261" s="53"/>
      <c r="TSG261" s="53"/>
      <c r="TSH261" s="53"/>
      <c r="TSI261" s="53"/>
      <c r="TSJ261" s="53"/>
      <c r="TSK261" s="53"/>
      <c r="TSL261" s="53"/>
      <c r="TSM261" s="53"/>
      <c r="TSN261" s="53"/>
      <c r="TSO261" s="53"/>
      <c r="TSP261" s="53"/>
      <c r="TSQ261" s="53"/>
      <c r="TSR261" s="53"/>
      <c r="TSS261" s="53"/>
      <c r="TST261" s="53"/>
      <c r="TSU261" s="53"/>
      <c r="TSV261" s="53"/>
      <c r="TSW261" s="53"/>
      <c r="TSX261" s="53"/>
      <c r="TSY261" s="53"/>
      <c r="TSZ261" s="53"/>
      <c r="TTA261" s="53"/>
      <c r="TTB261" s="53"/>
      <c r="TTC261" s="53"/>
      <c r="TTD261" s="53"/>
      <c r="TTE261" s="53"/>
      <c r="TTF261" s="53"/>
      <c r="TTG261" s="53"/>
      <c r="TTH261" s="53"/>
      <c r="TTI261" s="53"/>
      <c r="TTJ261" s="53"/>
      <c r="TTK261" s="53"/>
      <c r="TTL261" s="53"/>
      <c r="TTM261" s="53"/>
      <c r="TTN261" s="53"/>
      <c r="TTO261" s="53"/>
      <c r="TTP261" s="53"/>
      <c r="TTQ261" s="53"/>
      <c r="TTR261" s="53"/>
      <c r="TTS261" s="53"/>
      <c r="TTT261" s="53"/>
      <c r="TTU261" s="53"/>
      <c r="TTV261" s="53"/>
      <c r="TTW261" s="53"/>
      <c r="TTX261" s="53"/>
      <c r="TTY261" s="53"/>
      <c r="TTZ261" s="53"/>
      <c r="TUA261" s="53"/>
      <c r="TUB261" s="53"/>
      <c r="TUC261" s="53"/>
      <c r="TUD261" s="53"/>
      <c r="TUE261" s="53"/>
      <c r="TUF261" s="53"/>
      <c r="TUG261" s="53"/>
      <c r="TUH261" s="53"/>
      <c r="TUI261" s="53"/>
      <c r="TUJ261" s="53"/>
      <c r="TUK261" s="53"/>
      <c r="TUL261" s="53"/>
      <c r="TUM261" s="53"/>
      <c r="TUN261" s="53"/>
      <c r="TUO261" s="53"/>
      <c r="TUP261" s="53"/>
      <c r="TUQ261" s="53"/>
      <c r="TUR261" s="53"/>
      <c r="TUS261" s="53"/>
      <c r="TUT261" s="53"/>
      <c r="TUU261" s="53"/>
      <c r="TUV261" s="53"/>
      <c r="TUW261" s="53"/>
      <c r="TUX261" s="53"/>
      <c r="TUY261" s="53"/>
      <c r="TUZ261" s="53"/>
      <c r="TVA261" s="53"/>
      <c r="TVB261" s="53"/>
      <c r="TVC261" s="53"/>
      <c r="TVD261" s="53"/>
      <c r="TVE261" s="53"/>
      <c r="TVF261" s="53"/>
      <c r="TVG261" s="53"/>
      <c r="TVH261" s="53"/>
      <c r="TVI261" s="53"/>
      <c r="TVJ261" s="53"/>
      <c r="TVK261" s="53"/>
      <c r="TVL261" s="53"/>
      <c r="TVM261" s="53"/>
      <c r="TVN261" s="53"/>
      <c r="TVO261" s="53"/>
      <c r="TVP261" s="53"/>
      <c r="TVQ261" s="53"/>
      <c r="TVR261" s="53"/>
      <c r="TVS261" s="53"/>
      <c r="TVT261" s="53"/>
      <c r="TVU261" s="53"/>
      <c r="TVV261" s="53"/>
      <c r="TVW261" s="53"/>
      <c r="TVX261" s="53"/>
      <c r="TVY261" s="53"/>
      <c r="TVZ261" s="53"/>
      <c r="TWA261" s="53"/>
      <c r="TWB261" s="53"/>
      <c r="TWC261" s="53"/>
      <c r="TWD261" s="53"/>
      <c r="TWE261" s="53"/>
      <c r="TWF261" s="53"/>
      <c r="TWG261" s="53"/>
      <c r="TWH261" s="53"/>
      <c r="TWI261" s="53"/>
      <c r="TWJ261" s="53"/>
      <c r="TWK261" s="53"/>
      <c r="TWL261" s="53"/>
      <c r="TWM261" s="53"/>
      <c r="TWN261" s="53"/>
      <c r="TWO261" s="53"/>
      <c r="TWP261" s="53"/>
      <c r="TWQ261" s="53"/>
      <c r="TWR261" s="53"/>
      <c r="TWS261" s="53"/>
      <c r="TWT261" s="53"/>
      <c r="TWU261" s="53"/>
      <c r="TWV261" s="53"/>
      <c r="TWW261" s="53"/>
      <c r="TWX261" s="53"/>
      <c r="TWY261" s="53"/>
      <c r="TWZ261" s="53"/>
      <c r="TXA261" s="53"/>
      <c r="TXB261" s="53"/>
      <c r="TXC261" s="53"/>
      <c r="TXD261" s="53"/>
      <c r="TXE261" s="53"/>
      <c r="TXF261" s="53"/>
      <c r="TXG261" s="53"/>
      <c r="TXH261" s="53"/>
      <c r="TXI261" s="53"/>
      <c r="TXJ261" s="53"/>
      <c r="TXK261" s="53"/>
      <c r="TXL261" s="53"/>
      <c r="TXM261" s="53"/>
      <c r="TXN261" s="53"/>
      <c r="TXO261" s="53"/>
      <c r="TXP261" s="53"/>
      <c r="TXQ261" s="53"/>
      <c r="TXR261" s="53"/>
      <c r="TXS261" s="53"/>
      <c r="TXT261" s="53"/>
      <c r="TXU261" s="53"/>
      <c r="TXV261" s="53"/>
      <c r="TXW261" s="53"/>
      <c r="TXX261" s="53"/>
      <c r="TXY261" s="53"/>
      <c r="TXZ261" s="53"/>
      <c r="TYA261" s="53"/>
      <c r="TYB261" s="53"/>
      <c r="TYC261" s="53"/>
      <c r="TYD261" s="53"/>
      <c r="TYE261" s="53"/>
      <c r="TYF261" s="53"/>
      <c r="TYG261" s="53"/>
      <c r="TYH261" s="53"/>
      <c r="TYI261" s="53"/>
      <c r="TYJ261" s="53"/>
      <c r="TYK261" s="53"/>
      <c r="TYL261" s="53"/>
      <c r="TYM261" s="53"/>
      <c r="TYN261" s="53"/>
      <c r="TYO261" s="53"/>
      <c r="TYP261" s="53"/>
      <c r="TYQ261" s="53"/>
      <c r="TYR261" s="53"/>
      <c r="TYS261" s="53"/>
      <c r="TYT261" s="53"/>
      <c r="TYU261" s="53"/>
      <c r="TYV261" s="53"/>
      <c r="TYW261" s="53"/>
      <c r="TYX261" s="53"/>
      <c r="TYY261" s="53"/>
      <c r="TYZ261" s="53"/>
      <c r="TZA261" s="53"/>
      <c r="TZB261" s="53"/>
      <c r="TZC261" s="53"/>
      <c r="TZD261" s="53"/>
      <c r="TZE261" s="53"/>
      <c r="TZF261" s="53"/>
      <c r="TZG261" s="53"/>
      <c r="TZH261" s="53"/>
      <c r="TZI261" s="53"/>
      <c r="TZJ261" s="53"/>
      <c r="TZK261" s="53"/>
      <c r="TZL261" s="53"/>
      <c r="TZM261" s="53"/>
      <c r="TZN261" s="53"/>
      <c r="TZO261" s="53"/>
      <c r="TZP261" s="53"/>
      <c r="TZQ261" s="53"/>
      <c r="TZR261" s="53"/>
      <c r="TZS261" s="53"/>
      <c r="TZT261" s="53"/>
      <c r="TZU261" s="53"/>
      <c r="TZV261" s="53"/>
      <c r="TZW261" s="53"/>
      <c r="TZX261" s="53"/>
      <c r="TZY261" s="53"/>
      <c r="TZZ261" s="53"/>
      <c r="UAA261" s="53"/>
      <c r="UAB261" s="53"/>
      <c r="UAC261" s="53"/>
      <c r="UAD261" s="53"/>
      <c r="UAE261" s="53"/>
      <c r="UAF261" s="53"/>
      <c r="UAG261" s="53"/>
      <c r="UAH261" s="53"/>
      <c r="UAI261" s="53"/>
      <c r="UAJ261" s="53"/>
      <c r="UAK261" s="53"/>
      <c r="UAL261" s="53"/>
      <c r="UAM261" s="53"/>
      <c r="UAN261" s="53"/>
      <c r="UAO261" s="53"/>
      <c r="UAP261" s="53"/>
      <c r="UAQ261" s="53"/>
      <c r="UAR261" s="53"/>
      <c r="UAS261" s="53"/>
      <c r="UAT261" s="53"/>
      <c r="UAU261" s="53"/>
      <c r="UAV261" s="53"/>
      <c r="UAW261" s="53"/>
      <c r="UAX261" s="53"/>
      <c r="UAY261" s="53"/>
      <c r="UAZ261" s="53"/>
      <c r="UBA261" s="53"/>
      <c r="UBB261" s="53"/>
      <c r="UBC261" s="53"/>
      <c r="UBD261" s="53"/>
      <c r="UBE261" s="53"/>
      <c r="UBF261" s="53"/>
      <c r="UBG261" s="53"/>
      <c r="UBH261" s="53"/>
      <c r="UBI261" s="53"/>
      <c r="UBJ261" s="53"/>
      <c r="UBK261" s="53"/>
      <c r="UBL261" s="53"/>
      <c r="UBM261" s="53"/>
      <c r="UBN261" s="53"/>
      <c r="UBO261" s="53"/>
      <c r="UBP261" s="53"/>
      <c r="UBQ261" s="53"/>
      <c r="UBR261" s="53"/>
      <c r="UBS261" s="53"/>
      <c r="UBT261" s="53"/>
      <c r="UBU261" s="53"/>
      <c r="UBV261" s="53"/>
      <c r="UBW261" s="53"/>
      <c r="UBX261" s="53"/>
      <c r="UBY261" s="53"/>
      <c r="UBZ261" s="53"/>
      <c r="UCA261" s="53"/>
      <c r="UCB261" s="53"/>
      <c r="UCC261" s="53"/>
      <c r="UCD261" s="53"/>
      <c r="UCE261" s="53"/>
      <c r="UCF261" s="53"/>
      <c r="UCG261" s="53"/>
      <c r="UCH261" s="53"/>
      <c r="UCI261" s="53"/>
      <c r="UCJ261" s="53"/>
      <c r="UCK261" s="53"/>
      <c r="UCL261" s="53"/>
      <c r="UCM261" s="53"/>
      <c r="UCN261" s="53"/>
      <c r="UCO261" s="53"/>
      <c r="UCP261" s="53"/>
      <c r="UCQ261" s="53"/>
      <c r="UCR261" s="53"/>
      <c r="UCS261" s="53"/>
      <c r="UCT261" s="53"/>
      <c r="UCU261" s="53"/>
      <c r="UCV261" s="53"/>
      <c r="UCW261" s="53"/>
      <c r="UCX261" s="53"/>
      <c r="UCY261" s="53"/>
      <c r="UCZ261" s="53"/>
      <c r="UDA261" s="53"/>
      <c r="UDB261" s="53"/>
      <c r="UDC261" s="53"/>
      <c r="UDD261" s="53"/>
      <c r="UDE261" s="53"/>
      <c r="UDF261" s="53"/>
      <c r="UDG261" s="53"/>
      <c r="UDH261" s="53"/>
      <c r="UDI261" s="53"/>
      <c r="UDJ261" s="53"/>
      <c r="UDK261" s="53"/>
      <c r="UDL261" s="53"/>
      <c r="UDM261" s="53"/>
      <c r="UDN261" s="53"/>
      <c r="UDO261" s="53"/>
      <c r="UDP261" s="53"/>
      <c r="UDQ261" s="53"/>
      <c r="UDR261" s="53"/>
      <c r="UDS261" s="53"/>
      <c r="UDT261" s="53"/>
      <c r="UDU261" s="53"/>
      <c r="UDV261" s="53"/>
      <c r="UDW261" s="53"/>
      <c r="UDX261" s="53"/>
      <c r="UDY261" s="53"/>
      <c r="UDZ261" s="53"/>
      <c r="UEA261" s="53"/>
      <c r="UEB261" s="53"/>
      <c r="UEC261" s="53"/>
      <c r="UED261" s="53"/>
      <c r="UEE261" s="53"/>
      <c r="UEF261" s="53"/>
      <c r="UEG261" s="53"/>
      <c r="UEH261" s="53"/>
      <c r="UEI261" s="53"/>
      <c r="UEJ261" s="53"/>
      <c r="UEK261" s="53"/>
      <c r="UEL261" s="53"/>
      <c r="UEM261" s="53"/>
      <c r="UEN261" s="53"/>
      <c r="UEO261" s="53"/>
      <c r="UEP261" s="53"/>
      <c r="UEQ261" s="53"/>
      <c r="UER261" s="53"/>
      <c r="UES261" s="53"/>
      <c r="UET261" s="53"/>
      <c r="UEU261" s="53"/>
      <c r="UEV261" s="53"/>
      <c r="UEW261" s="53"/>
      <c r="UEX261" s="53"/>
      <c r="UEY261" s="53"/>
      <c r="UEZ261" s="53"/>
      <c r="UFA261" s="53"/>
      <c r="UFB261" s="53"/>
      <c r="UFC261" s="53"/>
      <c r="UFD261" s="53"/>
      <c r="UFE261" s="53"/>
      <c r="UFF261" s="53"/>
      <c r="UFG261" s="53"/>
      <c r="UFH261" s="53"/>
      <c r="UFI261" s="53"/>
      <c r="UFJ261" s="53"/>
      <c r="UFK261" s="53"/>
      <c r="UFL261" s="53"/>
      <c r="UFM261" s="53"/>
      <c r="UFN261" s="53"/>
      <c r="UFO261" s="53"/>
      <c r="UFP261" s="53"/>
      <c r="UFQ261" s="53"/>
      <c r="UFR261" s="53"/>
      <c r="UFS261" s="53"/>
      <c r="UFT261" s="53"/>
      <c r="UFU261" s="53"/>
      <c r="UFV261" s="53"/>
      <c r="UFW261" s="53"/>
      <c r="UFX261" s="53"/>
      <c r="UFY261" s="53"/>
      <c r="UFZ261" s="53"/>
      <c r="UGA261" s="53"/>
      <c r="UGB261" s="53"/>
      <c r="UGC261" s="53"/>
      <c r="UGD261" s="53"/>
      <c r="UGE261" s="53"/>
      <c r="UGF261" s="53"/>
      <c r="UGG261" s="53"/>
      <c r="UGH261" s="53"/>
      <c r="UGI261" s="53"/>
      <c r="UGJ261" s="53"/>
      <c r="UGK261" s="53"/>
      <c r="UGL261" s="53"/>
      <c r="UGM261" s="53"/>
      <c r="UGN261" s="53"/>
      <c r="UGO261" s="53"/>
      <c r="UGP261" s="53"/>
      <c r="UGQ261" s="53"/>
      <c r="UGR261" s="53"/>
      <c r="UGS261" s="53"/>
      <c r="UGT261" s="53"/>
      <c r="UGU261" s="53"/>
      <c r="UGV261" s="53"/>
      <c r="UGW261" s="53"/>
      <c r="UGX261" s="53"/>
      <c r="UGY261" s="53"/>
      <c r="UGZ261" s="53"/>
      <c r="UHA261" s="53"/>
      <c r="UHB261" s="53"/>
      <c r="UHC261" s="53"/>
      <c r="UHD261" s="53"/>
      <c r="UHE261" s="53"/>
      <c r="UHF261" s="53"/>
      <c r="UHG261" s="53"/>
      <c r="UHH261" s="53"/>
      <c r="UHI261" s="53"/>
      <c r="UHJ261" s="53"/>
      <c r="UHK261" s="53"/>
      <c r="UHL261" s="53"/>
      <c r="UHM261" s="53"/>
      <c r="UHN261" s="53"/>
      <c r="UHO261" s="53"/>
      <c r="UHP261" s="53"/>
      <c r="UHQ261" s="53"/>
      <c r="UHR261" s="53"/>
      <c r="UHS261" s="53"/>
      <c r="UHT261" s="53"/>
      <c r="UHU261" s="53"/>
      <c r="UHV261" s="53"/>
      <c r="UHW261" s="53"/>
      <c r="UHX261" s="53"/>
      <c r="UHY261" s="53"/>
      <c r="UHZ261" s="53"/>
      <c r="UIA261" s="53"/>
      <c r="UIB261" s="53"/>
      <c r="UIC261" s="53"/>
      <c r="UID261" s="53"/>
      <c r="UIE261" s="53"/>
      <c r="UIF261" s="53"/>
      <c r="UIG261" s="53"/>
      <c r="UIH261" s="53"/>
      <c r="UII261" s="53"/>
      <c r="UIJ261" s="53"/>
      <c r="UIK261" s="53"/>
      <c r="UIL261" s="53"/>
      <c r="UIM261" s="53"/>
      <c r="UIN261" s="53"/>
      <c r="UIO261" s="53"/>
      <c r="UIP261" s="53"/>
      <c r="UIQ261" s="53"/>
      <c r="UIR261" s="53"/>
      <c r="UIS261" s="53"/>
      <c r="UIT261" s="53"/>
      <c r="UIU261" s="53"/>
      <c r="UIV261" s="53"/>
      <c r="UIW261" s="53"/>
      <c r="UIX261" s="53"/>
      <c r="UIY261" s="53"/>
      <c r="UIZ261" s="53"/>
      <c r="UJA261" s="53"/>
      <c r="UJB261" s="53"/>
      <c r="UJC261" s="53"/>
      <c r="UJD261" s="53"/>
      <c r="UJE261" s="53"/>
      <c r="UJF261" s="53"/>
      <c r="UJG261" s="53"/>
      <c r="UJH261" s="53"/>
      <c r="UJI261" s="53"/>
      <c r="UJJ261" s="53"/>
      <c r="UJK261" s="53"/>
      <c r="UJL261" s="53"/>
      <c r="UJM261" s="53"/>
      <c r="UJN261" s="53"/>
      <c r="UJO261" s="53"/>
      <c r="UJP261" s="53"/>
      <c r="UJQ261" s="53"/>
      <c r="UJR261" s="53"/>
      <c r="UJS261" s="53"/>
      <c r="UJT261" s="53"/>
      <c r="UJU261" s="53"/>
      <c r="UJV261" s="53"/>
      <c r="UJW261" s="53"/>
      <c r="UJX261" s="53"/>
      <c r="UJY261" s="53"/>
      <c r="UJZ261" s="53"/>
      <c r="UKA261" s="53"/>
      <c r="UKB261" s="53"/>
      <c r="UKC261" s="53"/>
      <c r="UKD261" s="53"/>
      <c r="UKE261" s="53"/>
      <c r="UKF261" s="53"/>
      <c r="UKG261" s="53"/>
      <c r="UKH261" s="53"/>
      <c r="UKI261" s="53"/>
      <c r="UKJ261" s="53"/>
      <c r="UKK261" s="53"/>
      <c r="UKL261" s="53"/>
      <c r="UKM261" s="53"/>
      <c r="UKN261" s="53"/>
      <c r="UKO261" s="53"/>
      <c r="UKP261" s="53"/>
      <c r="UKQ261" s="53"/>
      <c r="UKR261" s="53"/>
      <c r="UKS261" s="53"/>
      <c r="UKT261" s="53"/>
      <c r="UKU261" s="53"/>
      <c r="UKV261" s="53"/>
      <c r="UKW261" s="53"/>
      <c r="UKX261" s="53"/>
      <c r="UKY261" s="53"/>
      <c r="UKZ261" s="53"/>
      <c r="ULA261" s="53"/>
      <c r="ULB261" s="53"/>
      <c r="ULC261" s="53"/>
      <c r="ULD261" s="53"/>
      <c r="ULE261" s="53"/>
      <c r="ULF261" s="53"/>
      <c r="ULG261" s="53"/>
      <c r="ULH261" s="53"/>
      <c r="ULI261" s="53"/>
      <c r="ULJ261" s="53"/>
      <c r="ULK261" s="53"/>
      <c r="ULL261" s="53"/>
      <c r="ULM261" s="53"/>
      <c r="ULN261" s="53"/>
      <c r="ULO261" s="53"/>
      <c r="ULP261" s="53"/>
      <c r="ULQ261" s="53"/>
      <c r="ULR261" s="53"/>
      <c r="ULS261" s="53"/>
      <c r="ULT261" s="53"/>
      <c r="ULU261" s="53"/>
      <c r="ULV261" s="53"/>
      <c r="ULW261" s="53"/>
      <c r="ULX261" s="53"/>
      <c r="ULY261" s="53"/>
      <c r="ULZ261" s="53"/>
      <c r="UMA261" s="53"/>
      <c r="UMB261" s="53"/>
      <c r="UMC261" s="53"/>
      <c r="UMD261" s="53"/>
      <c r="UME261" s="53"/>
      <c r="UMF261" s="53"/>
      <c r="UMG261" s="53"/>
      <c r="UMH261" s="53"/>
      <c r="UMI261" s="53"/>
      <c r="UMJ261" s="53"/>
      <c r="UMK261" s="53"/>
      <c r="UML261" s="53"/>
      <c r="UMM261" s="53"/>
      <c r="UMN261" s="53"/>
      <c r="UMO261" s="53"/>
      <c r="UMP261" s="53"/>
      <c r="UMQ261" s="53"/>
      <c r="UMR261" s="53"/>
      <c r="UMS261" s="53"/>
      <c r="UMT261" s="53"/>
      <c r="UMU261" s="53"/>
      <c r="UMV261" s="53"/>
      <c r="UMW261" s="53"/>
      <c r="UMX261" s="53"/>
      <c r="UMY261" s="53"/>
      <c r="UMZ261" s="53"/>
      <c r="UNA261" s="53"/>
      <c r="UNB261" s="53"/>
      <c r="UNC261" s="53"/>
      <c r="UND261" s="53"/>
      <c r="UNE261" s="53"/>
      <c r="UNF261" s="53"/>
      <c r="UNG261" s="53"/>
      <c r="UNH261" s="53"/>
      <c r="UNI261" s="53"/>
      <c r="UNJ261" s="53"/>
      <c r="UNK261" s="53"/>
      <c r="UNL261" s="53"/>
      <c r="UNM261" s="53"/>
      <c r="UNN261" s="53"/>
      <c r="UNO261" s="53"/>
      <c r="UNP261" s="53"/>
      <c r="UNQ261" s="53"/>
      <c r="UNR261" s="53"/>
      <c r="UNS261" s="53"/>
      <c r="UNT261" s="53"/>
      <c r="UNU261" s="53"/>
      <c r="UNV261" s="53"/>
      <c r="UNW261" s="53"/>
      <c r="UNX261" s="53"/>
      <c r="UNY261" s="53"/>
      <c r="UNZ261" s="53"/>
      <c r="UOA261" s="53"/>
      <c r="UOB261" s="53"/>
      <c r="UOC261" s="53"/>
      <c r="UOD261" s="53"/>
      <c r="UOE261" s="53"/>
      <c r="UOF261" s="53"/>
      <c r="UOG261" s="53"/>
      <c r="UOH261" s="53"/>
      <c r="UOI261" s="53"/>
      <c r="UOJ261" s="53"/>
      <c r="UOK261" s="53"/>
      <c r="UOL261" s="53"/>
      <c r="UOM261" s="53"/>
      <c r="UON261" s="53"/>
      <c r="UOO261" s="53"/>
      <c r="UOP261" s="53"/>
      <c r="UOQ261" s="53"/>
      <c r="UOR261" s="53"/>
      <c r="UOS261" s="53"/>
      <c r="UOT261" s="53"/>
      <c r="UOU261" s="53"/>
      <c r="UOV261" s="53"/>
      <c r="UOW261" s="53"/>
      <c r="UOX261" s="53"/>
      <c r="UOY261" s="53"/>
      <c r="UOZ261" s="53"/>
      <c r="UPA261" s="53"/>
      <c r="UPB261" s="53"/>
      <c r="UPC261" s="53"/>
      <c r="UPD261" s="53"/>
      <c r="UPE261" s="53"/>
      <c r="UPF261" s="53"/>
      <c r="UPG261" s="53"/>
      <c r="UPH261" s="53"/>
      <c r="UPI261" s="53"/>
      <c r="UPJ261" s="53"/>
      <c r="UPK261" s="53"/>
      <c r="UPL261" s="53"/>
      <c r="UPM261" s="53"/>
      <c r="UPN261" s="53"/>
      <c r="UPO261" s="53"/>
      <c r="UPP261" s="53"/>
      <c r="UPQ261" s="53"/>
      <c r="UPR261" s="53"/>
      <c r="UPS261" s="53"/>
      <c r="UPT261" s="53"/>
      <c r="UPU261" s="53"/>
      <c r="UPV261" s="53"/>
      <c r="UPW261" s="53"/>
      <c r="UPX261" s="53"/>
      <c r="UPY261" s="53"/>
      <c r="UPZ261" s="53"/>
      <c r="UQA261" s="53"/>
      <c r="UQB261" s="53"/>
      <c r="UQC261" s="53"/>
      <c r="UQD261" s="53"/>
      <c r="UQE261" s="53"/>
      <c r="UQF261" s="53"/>
      <c r="UQG261" s="53"/>
      <c r="UQH261" s="53"/>
      <c r="UQI261" s="53"/>
      <c r="UQJ261" s="53"/>
      <c r="UQK261" s="53"/>
      <c r="UQL261" s="53"/>
      <c r="UQM261" s="53"/>
      <c r="UQN261" s="53"/>
      <c r="UQO261" s="53"/>
      <c r="UQP261" s="53"/>
      <c r="UQQ261" s="53"/>
      <c r="UQR261" s="53"/>
      <c r="UQS261" s="53"/>
      <c r="UQT261" s="53"/>
      <c r="UQU261" s="53"/>
      <c r="UQV261" s="53"/>
      <c r="UQW261" s="53"/>
      <c r="UQX261" s="53"/>
      <c r="UQY261" s="53"/>
      <c r="UQZ261" s="53"/>
      <c r="URA261" s="53"/>
      <c r="URB261" s="53"/>
      <c r="URC261" s="53"/>
      <c r="URD261" s="53"/>
      <c r="URE261" s="53"/>
      <c r="URF261" s="53"/>
      <c r="URG261" s="53"/>
      <c r="URH261" s="53"/>
      <c r="URI261" s="53"/>
      <c r="URJ261" s="53"/>
      <c r="URK261" s="53"/>
      <c r="URL261" s="53"/>
      <c r="URM261" s="53"/>
      <c r="URN261" s="53"/>
      <c r="URO261" s="53"/>
      <c r="URP261" s="53"/>
      <c r="URQ261" s="53"/>
      <c r="URR261" s="53"/>
      <c r="URS261" s="53"/>
      <c r="URT261" s="53"/>
      <c r="URU261" s="53"/>
      <c r="URV261" s="53"/>
      <c r="URW261" s="53"/>
      <c r="URX261" s="53"/>
      <c r="URY261" s="53"/>
      <c r="URZ261" s="53"/>
      <c r="USA261" s="53"/>
      <c r="USB261" s="53"/>
      <c r="USC261" s="53"/>
      <c r="USD261" s="53"/>
      <c r="USE261" s="53"/>
      <c r="USF261" s="53"/>
      <c r="USG261" s="53"/>
      <c r="USH261" s="53"/>
      <c r="USI261" s="53"/>
      <c r="USJ261" s="53"/>
      <c r="USK261" s="53"/>
      <c r="USL261" s="53"/>
      <c r="USM261" s="53"/>
      <c r="USN261" s="53"/>
      <c r="USO261" s="53"/>
      <c r="USP261" s="53"/>
      <c r="USQ261" s="53"/>
      <c r="USR261" s="53"/>
      <c r="USS261" s="53"/>
      <c r="UST261" s="53"/>
      <c r="USU261" s="53"/>
      <c r="USV261" s="53"/>
      <c r="USW261" s="53"/>
      <c r="USX261" s="53"/>
      <c r="USY261" s="53"/>
      <c r="USZ261" s="53"/>
      <c r="UTA261" s="53"/>
      <c r="UTB261" s="53"/>
      <c r="UTC261" s="53"/>
      <c r="UTD261" s="53"/>
      <c r="UTE261" s="53"/>
      <c r="UTF261" s="53"/>
      <c r="UTG261" s="53"/>
      <c r="UTH261" s="53"/>
      <c r="UTI261" s="53"/>
      <c r="UTJ261" s="53"/>
      <c r="UTK261" s="53"/>
      <c r="UTL261" s="53"/>
      <c r="UTM261" s="53"/>
      <c r="UTN261" s="53"/>
      <c r="UTO261" s="53"/>
      <c r="UTP261" s="53"/>
      <c r="UTQ261" s="53"/>
      <c r="UTR261" s="53"/>
      <c r="UTS261" s="53"/>
      <c r="UTT261" s="53"/>
      <c r="UTU261" s="53"/>
      <c r="UTV261" s="53"/>
      <c r="UTW261" s="53"/>
      <c r="UTX261" s="53"/>
      <c r="UTY261" s="53"/>
      <c r="UTZ261" s="53"/>
      <c r="UUA261" s="53"/>
      <c r="UUB261" s="53"/>
      <c r="UUC261" s="53"/>
      <c r="UUD261" s="53"/>
      <c r="UUE261" s="53"/>
      <c r="UUF261" s="53"/>
      <c r="UUG261" s="53"/>
      <c r="UUH261" s="53"/>
      <c r="UUI261" s="53"/>
      <c r="UUJ261" s="53"/>
      <c r="UUK261" s="53"/>
      <c r="UUL261" s="53"/>
      <c r="UUM261" s="53"/>
      <c r="UUN261" s="53"/>
      <c r="UUO261" s="53"/>
      <c r="UUP261" s="53"/>
      <c r="UUQ261" s="53"/>
      <c r="UUR261" s="53"/>
      <c r="UUS261" s="53"/>
      <c r="UUT261" s="53"/>
      <c r="UUU261" s="53"/>
      <c r="UUV261" s="53"/>
      <c r="UUW261" s="53"/>
      <c r="UUX261" s="53"/>
      <c r="UUY261" s="53"/>
      <c r="UUZ261" s="53"/>
      <c r="UVA261" s="53"/>
      <c r="UVB261" s="53"/>
      <c r="UVC261" s="53"/>
      <c r="UVD261" s="53"/>
      <c r="UVE261" s="53"/>
      <c r="UVF261" s="53"/>
      <c r="UVG261" s="53"/>
      <c r="UVH261" s="53"/>
      <c r="UVI261" s="53"/>
      <c r="UVJ261" s="53"/>
      <c r="UVK261" s="53"/>
      <c r="UVL261" s="53"/>
      <c r="UVM261" s="53"/>
      <c r="UVN261" s="53"/>
      <c r="UVO261" s="53"/>
      <c r="UVP261" s="53"/>
      <c r="UVQ261" s="53"/>
      <c r="UVR261" s="53"/>
      <c r="UVS261" s="53"/>
      <c r="UVT261" s="53"/>
      <c r="UVU261" s="53"/>
      <c r="UVV261" s="53"/>
      <c r="UVW261" s="53"/>
      <c r="UVX261" s="53"/>
      <c r="UVY261" s="53"/>
      <c r="UVZ261" s="53"/>
      <c r="UWA261" s="53"/>
      <c r="UWB261" s="53"/>
      <c r="UWC261" s="53"/>
      <c r="UWD261" s="53"/>
      <c r="UWE261" s="53"/>
      <c r="UWF261" s="53"/>
      <c r="UWG261" s="53"/>
      <c r="UWH261" s="53"/>
      <c r="UWI261" s="53"/>
      <c r="UWJ261" s="53"/>
      <c r="UWK261" s="53"/>
      <c r="UWL261" s="53"/>
      <c r="UWM261" s="53"/>
      <c r="UWN261" s="53"/>
      <c r="UWO261" s="53"/>
      <c r="UWP261" s="53"/>
      <c r="UWQ261" s="53"/>
      <c r="UWR261" s="53"/>
      <c r="UWS261" s="53"/>
      <c r="UWT261" s="53"/>
      <c r="UWU261" s="53"/>
      <c r="UWV261" s="53"/>
      <c r="UWW261" s="53"/>
      <c r="UWX261" s="53"/>
      <c r="UWY261" s="53"/>
      <c r="UWZ261" s="53"/>
      <c r="UXA261" s="53"/>
      <c r="UXB261" s="53"/>
      <c r="UXC261" s="53"/>
      <c r="UXD261" s="53"/>
      <c r="UXE261" s="53"/>
      <c r="UXF261" s="53"/>
      <c r="UXG261" s="53"/>
      <c r="UXH261" s="53"/>
      <c r="UXI261" s="53"/>
      <c r="UXJ261" s="53"/>
      <c r="UXK261" s="53"/>
      <c r="UXL261" s="53"/>
      <c r="UXM261" s="53"/>
      <c r="UXN261" s="53"/>
      <c r="UXO261" s="53"/>
      <c r="UXP261" s="53"/>
      <c r="UXQ261" s="53"/>
      <c r="UXR261" s="53"/>
      <c r="UXS261" s="53"/>
      <c r="UXT261" s="53"/>
      <c r="UXU261" s="53"/>
      <c r="UXV261" s="53"/>
      <c r="UXW261" s="53"/>
      <c r="UXX261" s="53"/>
      <c r="UXY261" s="53"/>
      <c r="UXZ261" s="53"/>
      <c r="UYA261" s="53"/>
      <c r="UYB261" s="53"/>
      <c r="UYC261" s="53"/>
      <c r="UYD261" s="53"/>
      <c r="UYE261" s="53"/>
      <c r="UYF261" s="53"/>
      <c r="UYG261" s="53"/>
      <c r="UYH261" s="53"/>
      <c r="UYI261" s="53"/>
      <c r="UYJ261" s="53"/>
      <c r="UYK261" s="53"/>
      <c r="UYL261" s="53"/>
      <c r="UYM261" s="53"/>
      <c r="UYN261" s="53"/>
      <c r="UYO261" s="53"/>
      <c r="UYP261" s="53"/>
      <c r="UYQ261" s="53"/>
      <c r="UYR261" s="53"/>
      <c r="UYS261" s="53"/>
      <c r="UYT261" s="53"/>
      <c r="UYU261" s="53"/>
      <c r="UYV261" s="53"/>
      <c r="UYW261" s="53"/>
      <c r="UYX261" s="53"/>
      <c r="UYY261" s="53"/>
      <c r="UYZ261" s="53"/>
      <c r="UZA261" s="53"/>
      <c r="UZB261" s="53"/>
      <c r="UZC261" s="53"/>
      <c r="UZD261" s="53"/>
      <c r="UZE261" s="53"/>
      <c r="UZF261" s="53"/>
      <c r="UZG261" s="53"/>
      <c r="UZH261" s="53"/>
      <c r="UZI261" s="53"/>
      <c r="UZJ261" s="53"/>
      <c r="UZK261" s="53"/>
      <c r="UZL261" s="53"/>
      <c r="UZM261" s="53"/>
      <c r="UZN261" s="53"/>
      <c r="UZO261" s="53"/>
      <c r="UZP261" s="53"/>
      <c r="UZQ261" s="53"/>
      <c r="UZR261" s="53"/>
      <c r="UZS261" s="53"/>
      <c r="UZT261" s="53"/>
      <c r="UZU261" s="53"/>
      <c r="UZV261" s="53"/>
      <c r="UZW261" s="53"/>
      <c r="UZX261" s="53"/>
      <c r="UZY261" s="53"/>
      <c r="UZZ261" s="53"/>
      <c r="VAA261" s="53"/>
      <c r="VAB261" s="53"/>
      <c r="VAC261" s="53"/>
      <c r="VAD261" s="53"/>
      <c r="VAE261" s="53"/>
      <c r="VAF261" s="53"/>
      <c r="VAG261" s="53"/>
      <c r="VAH261" s="53"/>
      <c r="VAI261" s="53"/>
      <c r="VAJ261" s="53"/>
      <c r="VAK261" s="53"/>
      <c r="VAL261" s="53"/>
      <c r="VAM261" s="53"/>
      <c r="VAN261" s="53"/>
      <c r="VAO261" s="53"/>
      <c r="VAP261" s="53"/>
      <c r="VAQ261" s="53"/>
      <c r="VAR261" s="53"/>
      <c r="VAS261" s="53"/>
      <c r="VAT261" s="53"/>
      <c r="VAU261" s="53"/>
      <c r="VAV261" s="53"/>
      <c r="VAW261" s="53"/>
      <c r="VAX261" s="53"/>
      <c r="VAY261" s="53"/>
      <c r="VAZ261" s="53"/>
      <c r="VBA261" s="53"/>
      <c r="VBB261" s="53"/>
      <c r="VBC261" s="53"/>
      <c r="VBD261" s="53"/>
      <c r="VBE261" s="53"/>
      <c r="VBF261" s="53"/>
      <c r="VBG261" s="53"/>
      <c r="VBH261" s="53"/>
      <c r="VBI261" s="53"/>
      <c r="VBJ261" s="53"/>
      <c r="VBK261" s="53"/>
      <c r="VBL261" s="53"/>
      <c r="VBM261" s="53"/>
      <c r="VBN261" s="53"/>
      <c r="VBO261" s="53"/>
      <c r="VBP261" s="53"/>
      <c r="VBQ261" s="53"/>
      <c r="VBR261" s="53"/>
      <c r="VBS261" s="53"/>
      <c r="VBT261" s="53"/>
      <c r="VBU261" s="53"/>
      <c r="VBV261" s="53"/>
      <c r="VBW261" s="53"/>
      <c r="VBX261" s="53"/>
      <c r="VBY261" s="53"/>
      <c r="VBZ261" s="53"/>
      <c r="VCA261" s="53"/>
      <c r="VCB261" s="53"/>
      <c r="VCC261" s="53"/>
      <c r="VCD261" s="53"/>
      <c r="VCE261" s="53"/>
      <c r="VCF261" s="53"/>
      <c r="VCG261" s="53"/>
      <c r="VCH261" s="53"/>
      <c r="VCI261" s="53"/>
      <c r="VCJ261" s="53"/>
      <c r="VCK261" s="53"/>
      <c r="VCL261" s="53"/>
      <c r="VCM261" s="53"/>
      <c r="VCN261" s="53"/>
      <c r="VCO261" s="53"/>
      <c r="VCP261" s="53"/>
      <c r="VCQ261" s="53"/>
      <c r="VCR261" s="53"/>
      <c r="VCS261" s="53"/>
      <c r="VCT261" s="53"/>
      <c r="VCU261" s="53"/>
      <c r="VCV261" s="53"/>
      <c r="VCW261" s="53"/>
      <c r="VCX261" s="53"/>
      <c r="VCY261" s="53"/>
      <c r="VCZ261" s="53"/>
      <c r="VDA261" s="53"/>
      <c r="VDB261" s="53"/>
      <c r="VDC261" s="53"/>
      <c r="VDD261" s="53"/>
      <c r="VDE261" s="53"/>
      <c r="VDF261" s="53"/>
      <c r="VDG261" s="53"/>
      <c r="VDH261" s="53"/>
      <c r="VDI261" s="53"/>
      <c r="VDJ261" s="53"/>
      <c r="VDK261" s="53"/>
      <c r="VDL261" s="53"/>
      <c r="VDM261" s="53"/>
      <c r="VDN261" s="53"/>
      <c r="VDO261" s="53"/>
      <c r="VDP261" s="53"/>
      <c r="VDQ261" s="53"/>
      <c r="VDR261" s="53"/>
      <c r="VDS261" s="53"/>
      <c r="VDT261" s="53"/>
      <c r="VDU261" s="53"/>
      <c r="VDV261" s="53"/>
      <c r="VDW261" s="53"/>
      <c r="VDX261" s="53"/>
      <c r="VDY261" s="53"/>
      <c r="VDZ261" s="53"/>
      <c r="VEA261" s="53"/>
      <c r="VEB261" s="53"/>
      <c r="VEC261" s="53"/>
      <c r="VED261" s="53"/>
      <c r="VEE261" s="53"/>
      <c r="VEF261" s="53"/>
      <c r="VEG261" s="53"/>
      <c r="VEH261" s="53"/>
      <c r="VEI261" s="53"/>
      <c r="VEJ261" s="53"/>
      <c r="VEK261" s="53"/>
      <c r="VEL261" s="53"/>
      <c r="VEM261" s="53"/>
      <c r="VEN261" s="53"/>
      <c r="VEO261" s="53"/>
      <c r="VEP261" s="53"/>
      <c r="VEQ261" s="53"/>
      <c r="VER261" s="53"/>
      <c r="VES261" s="53"/>
      <c r="VET261" s="53"/>
      <c r="VEU261" s="53"/>
      <c r="VEV261" s="53"/>
      <c r="VEW261" s="53"/>
      <c r="VEX261" s="53"/>
      <c r="VEY261" s="53"/>
      <c r="VEZ261" s="53"/>
      <c r="VFA261" s="53"/>
      <c r="VFB261" s="53"/>
      <c r="VFC261" s="53"/>
      <c r="VFD261" s="53"/>
      <c r="VFE261" s="53"/>
      <c r="VFF261" s="53"/>
      <c r="VFG261" s="53"/>
      <c r="VFH261" s="53"/>
      <c r="VFI261" s="53"/>
      <c r="VFJ261" s="53"/>
      <c r="VFK261" s="53"/>
      <c r="VFL261" s="53"/>
      <c r="VFM261" s="53"/>
      <c r="VFN261" s="53"/>
      <c r="VFO261" s="53"/>
      <c r="VFP261" s="53"/>
      <c r="VFQ261" s="53"/>
      <c r="VFR261" s="53"/>
      <c r="VFS261" s="53"/>
      <c r="VFT261" s="53"/>
      <c r="VFU261" s="53"/>
      <c r="VFV261" s="53"/>
      <c r="VFW261" s="53"/>
      <c r="VFX261" s="53"/>
      <c r="VFY261" s="53"/>
      <c r="VFZ261" s="53"/>
      <c r="VGA261" s="53"/>
      <c r="VGB261" s="53"/>
      <c r="VGC261" s="53"/>
      <c r="VGD261" s="53"/>
      <c r="VGE261" s="53"/>
      <c r="VGF261" s="53"/>
      <c r="VGG261" s="53"/>
      <c r="VGH261" s="53"/>
      <c r="VGI261" s="53"/>
      <c r="VGJ261" s="53"/>
      <c r="VGK261" s="53"/>
      <c r="VGL261" s="53"/>
      <c r="VGM261" s="53"/>
      <c r="VGN261" s="53"/>
      <c r="VGO261" s="53"/>
      <c r="VGP261" s="53"/>
      <c r="VGQ261" s="53"/>
      <c r="VGR261" s="53"/>
      <c r="VGS261" s="53"/>
      <c r="VGT261" s="53"/>
      <c r="VGU261" s="53"/>
      <c r="VGV261" s="53"/>
      <c r="VGW261" s="53"/>
      <c r="VGX261" s="53"/>
      <c r="VGY261" s="53"/>
      <c r="VGZ261" s="53"/>
      <c r="VHA261" s="53"/>
      <c r="VHB261" s="53"/>
      <c r="VHC261" s="53"/>
      <c r="VHD261" s="53"/>
      <c r="VHE261" s="53"/>
      <c r="VHF261" s="53"/>
      <c r="VHG261" s="53"/>
      <c r="VHH261" s="53"/>
      <c r="VHI261" s="53"/>
      <c r="VHJ261" s="53"/>
      <c r="VHK261" s="53"/>
      <c r="VHL261" s="53"/>
      <c r="VHM261" s="53"/>
      <c r="VHN261" s="53"/>
      <c r="VHO261" s="53"/>
      <c r="VHP261" s="53"/>
      <c r="VHQ261" s="53"/>
      <c r="VHR261" s="53"/>
      <c r="VHS261" s="53"/>
      <c r="VHT261" s="53"/>
      <c r="VHU261" s="53"/>
      <c r="VHV261" s="53"/>
      <c r="VHW261" s="53"/>
      <c r="VHX261" s="53"/>
      <c r="VHY261" s="53"/>
      <c r="VHZ261" s="53"/>
      <c r="VIA261" s="53"/>
      <c r="VIB261" s="53"/>
      <c r="VIC261" s="53"/>
      <c r="VID261" s="53"/>
      <c r="VIE261" s="53"/>
      <c r="VIF261" s="53"/>
      <c r="VIG261" s="53"/>
      <c r="VIH261" s="53"/>
      <c r="VII261" s="53"/>
      <c r="VIJ261" s="53"/>
      <c r="VIK261" s="53"/>
      <c r="VIL261" s="53"/>
      <c r="VIM261" s="53"/>
      <c r="VIN261" s="53"/>
      <c r="VIO261" s="53"/>
      <c r="VIP261" s="53"/>
      <c r="VIQ261" s="53"/>
      <c r="VIR261" s="53"/>
      <c r="VIS261" s="53"/>
      <c r="VIT261" s="53"/>
      <c r="VIU261" s="53"/>
      <c r="VIV261" s="53"/>
      <c r="VIW261" s="53"/>
      <c r="VIX261" s="53"/>
      <c r="VIY261" s="53"/>
      <c r="VIZ261" s="53"/>
      <c r="VJA261" s="53"/>
      <c r="VJB261" s="53"/>
      <c r="VJC261" s="53"/>
      <c r="VJD261" s="53"/>
      <c r="VJE261" s="53"/>
      <c r="VJF261" s="53"/>
      <c r="VJG261" s="53"/>
      <c r="VJH261" s="53"/>
      <c r="VJI261" s="53"/>
      <c r="VJJ261" s="53"/>
      <c r="VJK261" s="53"/>
      <c r="VJL261" s="53"/>
      <c r="VJM261" s="53"/>
      <c r="VJN261" s="53"/>
      <c r="VJO261" s="53"/>
      <c r="VJP261" s="53"/>
      <c r="VJQ261" s="53"/>
      <c r="VJR261" s="53"/>
      <c r="VJS261" s="53"/>
      <c r="VJT261" s="53"/>
      <c r="VJU261" s="53"/>
      <c r="VJV261" s="53"/>
      <c r="VJW261" s="53"/>
      <c r="VJX261" s="53"/>
      <c r="VJY261" s="53"/>
      <c r="VJZ261" s="53"/>
      <c r="VKA261" s="53"/>
      <c r="VKB261" s="53"/>
      <c r="VKC261" s="53"/>
      <c r="VKD261" s="53"/>
      <c r="VKE261" s="53"/>
      <c r="VKF261" s="53"/>
      <c r="VKG261" s="53"/>
      <c r="VKH261" s="53"/>
      <c r="VKI261" s="53"/>
      <c r="VKJ261" s="53"/>
      <c r="VKK261" s="53"/>
      <c r="VKL261" s="53"/>
      <c r="VKM261" s="53"/>
      <c r="VKN261" s="53"/>
      <c r="VKO261" s="53"/>
      <c r="VKP261" s="53"/>
      <c r="VKQ261" s="53"/>
      <c r="VKR261" s="53"/>
      <c r="VKS261" s="53"/>
      <c r="VKT261" s="53"/>
      <c r="VKU261" s="53"/>
      <c r="VKV261" s="53"/>
      <c r="VKW261" s="53"/>
      <c r="VKX261" s="53"/>
      <c r="VKY261" s="53"/>
      <c r="VKZ261" s="53"/>
      <c r="VLA261" s="53"/>
      <c r="VLB261" s="53"/>
      <c r="VLC261" s="53"/>
      <c r="VLD261" s="53"/>
      <c r="VLE261" s="53"/>
      <c r="VLF261" s="53"/>
      <c r="VLG261" s="53"/>
      <c r="VLH261" s="53"/>
      <c r="VLI261" s="53"/>
      <c r="VLJ261" s="53"/>
      <c r="VLK261" s="53"/>
      <c r="VLL261" s="53"/>
      <c r="VLM261" s="53"/>
      <c r="VLN261" s="53"/>
      <c r="VLO261" s="53"/>
      <c r="VLP261" s="53"/>
      <c r="VLQ261" s="53"/>
      <c r="VLR261" s="53"/>
      <c r="VLS261" s="53"/>
      <c r="VLT261" s="53"/>
      <c r="VLU261" s="53"/>
      <c r="VLV261" s="53"/>
      <c r="VLW261" s="53"/>
      <c r="VLX261" s="53"/>
      <c r="VLY261" s="53"/>
      <c r="VLZ261" s="53"/>
      <c r="VMA261" s="53"/>
      <c r="VMB261" s="53"/>
      <c r="VMC261" s="53"/>
      <c r="VMD261" s="53"/>
      <c r="VME261" s="53"/>
      <c r="VMF261" s="53"/>
      <c r="VMG261" s="53"/>
      <c r="VMH261" s="53"/>
      <c r="VMI261" s="53"/>
      <c r="VMJ261" s="53"/>
      <c r="VMK261" s="53"/>
      <c r="VML261" s="53"/>
      <c r="VMM261" s="53"/>
      <c r="VMN261" s="53"/>
      <c r="VMO261" s="53"/>
      <c r="VMP261" s="53"/>
      <c r="VMQ261" s="53"/>
      <c r="VMR261" s="53"/>
      <c r="VMS261" s="53"/>
      <c r="VMT261" s="53"/>
      <c r="VMU261" s="53"/>
      <c r="VMV261" s="53"/>
      <c r="VMW261" s="53"/>
      <c r="VMX261" s="53"/>
      <c r="VMY261" s="53"/>
      <c r="VMZ261" s="53"/>
      <c r="VNA261" s="53"/>
      <c r="VNB261" s="53"/>
      <c r="VNC261" s="53"/>
      <c r="VND261" s="53"/>
      <c r="VNE261" s="53"/>
      <c r="VNF261" s="53"/>
      <c r="VNG261" s="53"/>
      <c r="VNH261" s="53"/>
      <c r="VNI261" s="53"/>
      <c r="VNJ261" s="53"/>
      <c r="VNK261" s="53"/>
      <c r="VNL261" s="53"/>
      <c r="VNM261" s="53"/>
      <c r="VNN261" s="53"/>
      <c r="VNO261" s="53"/>
      <c r="VNP261" s="53"/>
      <c r="VNQ261" s="53"/>
      <c r="VNR261" s="53"/>
      <c r="VNS261" s="53"/>
      <c r="VNT261" s="53"/>
      <c r="VNU261" s="53"/>
      <c r="VNV261" s="53"/>
      <c r="VNW261" s="53"/>
      <c r="VNX261" s="53"/>
      <c r="VNY261" s="53"/>
      <c r="VNZ261" s="53"/>
      <c r="VOA261" s="53"/>
      <c r="VOB261" s="53"/>
      <c r="VOC261" s="53"/>
      <c r="VOD261" s="53"/>
      <c r="VOE261" s="53"/>
      <c r="VOF261" s="53"/>
      <c r="VOG261" s="53"/>
      <c r="VOH261" s="53"/>
      <c r="VOI261" s="53"/>
      <c r="VOJ261" s="53"/>
      <c r="VOK261" s="53"/>
      <c r="VOL261" s="53"/>
      <c r="VOM261" s="53"/>
      <c r="VON261" s="53"/>
      <c r="VOO261" s="53"/>
      <c r="VOP261" s="53"/>
      <c r="VOQ261" s="53"/>
      <c r="VOR261" s="53"/>
      <c r="VOS261" s="53"/>
      <c r="VOT261" s="53"/>
      <c r="VOU261" s="53"/>
      <c r="VOV261" s="53"/>
      <c r="VOW261" s="53"/>
      <c r="VOX261" s="53"/>
      <c r="VOY261" s="53"/>
      <c r="VOZ261" s="53"/>
      <c r="VPA261" s="53"/>
      <c r="VPB261" s="53"/>
      <c r="VPC261" s="53"/>
      <c r="VPD261" s="53"/>
      <c r="VPE261" s="53"/>
      <c r="VPF261" s="53"/>
      <c r="VPG261" s="53"/>
      <c r="VPH261" s="53"/>
      <c r="VPI261" s="53"/>
      <c r="VPJ261" s="53"/>
      <c r="VPK261" s="53"/>
      <c r="VPL261" s="53"/>
      <c r="VPM261" s="53"/>
      <c r="VPN261" s="53"/>
      <c r="VPO261" s="53"/>
      <c r="VPP261" s="53"/>
      <c r="VPQ261" s="53"/>
      <c r="VPR261" s="53"/>
      <c r="VPS261" s="53"/>
      <c r="VPT261" s="53"/>
      <c r="VPU261" s="53"/>
      <c r="VPV261" s="53"/>
      <c r="VPW261" s="53"/>
      <c r="VPX261" s="53"/>
      <c r="VPY261" s="53"/>
      <c r="VPZ261" s="53"/>
      <c r="VQA261" s="53"/>
      <c r="VQB261" s="53"/>
      <c r="VQC261" s="53"/>
      <c r="VQD261" s="53"/>
      <c r="VQE261" s="53"/>
      <c r="VQF261" s="53"/>
      <c r="VQG261" s="53"/>
      <c r="VQH261" s="53"/>
      <c r="VQI261" s="53"/>
      <c r="VQJ261" s="53"/>
      <c r="VQK261" s="53"/>
      <c r="VQL261" s="53"/>
      <c r="VQM261" s="53"/>
      <c r="VQN261" s="53"/>
      <c r="VQO261" s="53"/>
      <c r="VQP261" s="53"/>
      <c r="VQQ261" s="53"/>
      <c r="VQR261" s="53"/>
      <c r="VQS261" s="53"/>
      <c r="VQT261" s="53"/>
      <c r="VQU261" s="53"/>
      <c r="VQV261" s="53"/>
      <c r="VQW261" s="53"/>
      <c r="VQX261" s="53"/>
      <c r="VQY261" s="53"/>
      <c r="VQZ261" s="53"/>
      <c r="VRA261" s="53"/>
      <c r="VRB261" s="53"/>
      <c r="VRC261" s="53"/>
      <c r="VRD261" s="53"/>
      <c r="VRE261" s="53"/>
      <c r="VRF261" s="53"/>
      <c r="VRG261" s="53"/>
      <c r="VRH261" s="53"/>
      <c r="VRI261" s="53"/>
      <c r="VRJ261" s="53"/>
      <c r="VRK261" s="53"/>
      <c r="VRL261" s="53"/>
      <c r="VRM261" s="53"/>
      <c r="VRN261" s="53"/>
      <c r="VRO261" s="53"/>
      <c r="VRP261" s="53"/>
      <c r="VRQ261" s="53"/>
      <c r="VRR261" s="53"/>
      <c r="VRS261" s="53"/>
      <c r="VRT261" s="53"/>
      <c r="VRU261" s="53"/>
      <c r="VRV261" s="53"/>
      <c r="VRW261" s="53"/>
      <c r="VRX261" s="53"/>
      <c r="VRY261" s="53"/>
      <c r="VRZ261" s="53"/>
      <c r="VSA261" s="53"/>
      <c r="VSB261" s="53"/>
      <c r="VSC261" s="53"/>
      <c r="VSD261" s="53"/>
      <c r="VSE261" s="53"/>
      <c r="VSF261" s="53"/>
      <c r="VSG261" s="53"/>
      <c r="VSH261" s="53"/>
      <c r="VSI261" s="53"/>
      <c r="VSJ261" s="53"/>
      <c r="VSK261" s="53"/>
      <c r="VSL261" s="53"/>
      <c r="VSM261" s="53"/>
      <c r="VSN261" s="53"/>
      <c r="VSO261" s="53"/>
      <c r="VSP261" s="53"/>
      <c r="VSQ261" s="53"/>
      <c r="VSR261" s="53"/>
      <c r="VSS261" s="53"/>
      <c r="VST261" s="53"/>
      <c r="VSU261" s="53"/>
      <c r="VSV261" s="53"/>
      <c r="VSW261" s="53"/>
      <c r="VSX261" s="53"/>
      <c r="VSY261" s="53"/>
      <c r="VSZ261" s="53"/>
      <c r="VTA261" s="53"/>
      <c r="VTB261" s="53"/>
      <c r="VTC261" s="53"/>
      <c r="VTD261" s="53"/>
      <c r="VTE261" s="53"/>
      <c r="VTF261" s="53"/>
      <c r="VTG261" s="53"/>
      <c r="VTH261" s="53"/>
      <c r="VTI261" s="53"/>
      <c r="VTJ261" s="53"/>
      <c r="VTK261" s="53"/>
      <c r="VTL261" s="53"/>
      <c r="VTM261" s="53"/>
      <c r="VTN261" s="53"/>
      <c r="VTO261" s="53"/>
      <c r="VTP261" s="53"/>
      <c r="VTQ261" s="53"/>
      <c r="VTR261" s="53"/>
      <c r="VTS261" s="53"/>
      <c r="VTT261" s="53"/>
      <c r="VTU261" s="53"/>
      <c r="VTV261" s="53"/>
      <c r="VTW261" s="53"/>
      <c r="VTX261" s="53"/>
      <c r="VTY261" s="53"/>
      <c r="VTZ261" s="53"/>
      <c r="VUA261" s="53"/>
      <c r="VUB261" s="53"/>
      <c r="VUC261" s="53"/>
      <c r="VUD261" s="53"/>
      <c r="VUE261" s="53"/>
      <c r="VUF261" s="53"/>
      <c r="VUG261" s="53"/>
      <c r="VUH261" s="53"/>
      <c r="VUI261" s="53"/>
      <c r="VUJ261" s="53"/>
      <c r="VUK261" s="53"/>
      <c r="VUL261" s="53"/>
      <c r="VUM261" s="53"/>
      <c r="VUN261" s="53"/>
      <c r="VUO261" s="53"/>
      <c r="VUP261" s="53"/>
      <c r="VUQ261" s="53"/>
      <c r="VUR261" s="53"/>
      <c r="VUS261" s="53"/>
      <c r="VUT261" s="53"/>
      <c r="VUU261" s="53"/>
      <c r="VUV261" s="53"/>
      <c r="VUW261" s="53"/>
      <c r="VUX261" s="53"/>
      <c r="VUY261" s="53"/>
      <c r="VUZ261" s="53"/>
      <c r="VVA261" s="53"/>
      <c r="VVB261" s="53"/>
      <c r="VVC261" s="53"/>
      <c r="VVD261" s="53"/>
      <c r="VVE261" s="53"/>
      <c r="VVF261" s="53"/>
      <c r="VVG261" s="53"/>
      <c r="VVH261" s="53"/>
      <c r="VVI261" s="53"/>
      <c r="VVJ261" s="53"/>
      <c r="VVK261" s="53"/>
      <c r="VVL261" s="53"/>
      <c r="VVM261" s="53"/>
      <c r="VVN261" s="53"/>
      <c r="VVO261" s="53"/>
      <c r="VVP261" s="53"/>
      <c r="VVQ261" s="53"/>
      <c r="VVR261" s="53"/>
      <c r="VVS261" s="53"/>
      <c r="VVT261" s="53"/>
      <c r="VVU261" s="53"/>
      <c r="VVV261" s="53"/>
      <c r="VVW261" s="53"/>
      <c r="VVX261" s="53"/>
      <c r="VVY261" s="53"/>
      <c r="VVZ261" s="53"/>
      <c r="VWA261" s="53"/>
      <c r="VWB261" s="53"/>
      <c r="VWC261" s="53"/>
      <c r="VWD261" s="53"/>
      <c r="VWE261" s="53"/>
      <c r="VWF261" s="53"/>
      <c r="VWG261" s="53"/>
      <c r="VWH261" s="53"/>
      <c r="VWI261" s="53"/>
      <c r="VWJ261" s="53"/>
      <c r="VWK261" s="53"/>
      <c r="VWL261" s="53"/>
      <c r="VWM261" s="53"/>
      <c r="VWN261" s="53"/>
      <c r="VWO261" s="53"/>
      <c r="VWP261" s="53"/>
      <c r="VWQ261" s="53"/>
      <c r="VWR261" s="53"/>
      <c r="VWS261" s="53"/>
      <c r="VWT261" s="53"/>
      <c r="VWU261" s="53"/>
      <c r="VWV261" s="53"/>
      <c r="VWW261" s="53"/>
      <c r="VWX261" s="53"/>
      <c r="VWY261" s="53"/>
      <c r="VWZ261" s="53"/>
      <c r="VXA261" s="53"/>
      <c r="VXB261" s="53"/>
      <c r="VXC261" s="53"/>
      <c r="VXD261" s="53"/>
      <c r="VXE261" s="53"/>
      <c r="VXF261" s="53"/>
      <c r="VXG261" s="53"/>
      <c r="VXH261" s="53"/>
      <c r="VXI261" s="53"/>
      <c r="VXJ261" s="53"/>
      <c r="VXK261" s="53"/>
      <c r="VXL261" s="53"/>
      <c r="VXM261" s="53"/>
      <c r="VXN261" s="53"/>
      <c r="VXO261" s="53"/>
      <c r="VXP261" s="53"/>
      <c r="VXQ261" s="53"/>
      <c r="VXR261" s="53"/>
      <c r="VXS261" s="53"/>
      <c r="VXT261" s="53"/>
      <c r="VXU261" s="53"/>
      <c r="VXV261" s="53"/>
      <c r="VXW261" s="53"/>
      <c r="VXX261" s="53"/>
      <c r="VXY261" s="53"/>
      <c r="VXZ261" s="53"/>
      <c r="VYA261" s="53"/>
      <c r="VYB261" s="53"/>
      <c r="VYC261" s="53"/>
      <c r="VYD261" s="53"/>
      <c r="VYE261" s="53"/>
      <c r="VYF261" s="53"/>
      <c r="VYG261" s="53"/>
      <c r="VYH261" s="53"/>
      <c r="VYI261" s="53"/>
      <c r="VYJ261" s="53"/>
      <c r="VYK261" s="53"/>
      <c r="VYL261" s="53"/>
      <c r="VYM261" s="53"/>
      <c r="VYN261" s="53"/>
      <c r="VYO261" s="53"/>
      <c r="VYP261" s="53"/>
      <c r="VYQ261" s="53"/>
      <c r="VYR261" s="53"/>
      <c r="VYS261" s="53"/>
      <c r="VYT261" s="53"/>
      <c r="VYU261" s="53"/>
      <c r="VYV261" s="53"/>
      <c r="VYW261" s="53"/>
      <c r="VYX261" s="53"/>
      <c r="VYY261" s="53"/>
      <c r="VYZ261" s="53"/>
      <c r="VZA261" s="53"/>
      <c r="VZB261" s="53"/>
      <c r="VZC261" s="53"/>
      <c r="VZD261" s="53"/>
      <c r="VZE261" s="53"/>
      <c r="VZF261" s="53"/>
      <c r="VZG261" s="53"/>
      <c r="VZH261" s="53"/>
      <c r="VZI261" s="53"/>
      <c r="VZJ261" s="53"/>
      <c r="VZK261" s="53"/>
      <c r="VZL261" s="53"/>
      <c r="VZM261" s="53"/>
      <c r="VZN261" s="53"/>
      <c r="VZO261" s="53"/>
      <c r="VZP261" s="53"/>
      <c r="VZQ261" s="53"/>
      <c r="VZR261" s="53"/>
      <c r="VZS261" s="53"/>
      <c r="VZT261" s="53"/>
      <c r="VZU261" s="53"/>
      <c r="VZV261" s="53"/>
      <c r="VZW261" s="53"/>
      <c r="VZX261" s="53"/>
      <c r="VZY261" s="53"/>
      <c r="VZZ261" s="53"/>
      <c r="WAA261" s="53"/>
      <c r="WAB261" s="53"/>
      <c r="WAC261" s="53"/>
      <c r="WAD261" s="53"/>
      <c r="WAE261" s="53"/>
      <c r="WAF261" s="53"/>
      <c r="WAG261" s="53"/>
      <c r="WAH261" s="53"/>
      <c r="WAI261" s="53"/>
      <c r="WAJ261" s="53"/>
      <c r="WAK261" s="53"/>
      <c r="WAL261" s="53"/>
      <c r="WAM261" s="53"/>
      <c r="WAN261" s="53"/>
      <c r="WAO261" s="53"/>
      <c r="WAP261" s="53"/>
      <c r="WAQ261" s="53"/>
      <c r="WAR261" s="53"/>
      <c r="WAS261" s="53"/>
      <c r="WAT261" s="53"/>
      <c r="WAU261" s="53"/>
      <c r="WAV261" s="53"/>
      <c r="WAW261" s="53"/>
      <c r="WAX261" s="53"/>
      <c r="WAY261" s="53"/>
      <c r="WAZ261" s="53"/>
      <c r="WBA261" s="53"/>
      <c r="WBB261" s="53"/>
      <c r="WBC261" s="53"/>
      <c r="WBD261" s="53"/>
      <c r="WBE261" s="53"/>
      <c r="WBF261" s="53"/>
      <c r="WBG261" s="53"/>
      <c r="WBH261" s="53"/>
      <c r="WBI261" s="53"/>
      <c r="WBJ261" s="53"/>
      <c r="WBK261" s="53"/>
      <c r="WBL261" s="53"/>
      <c r="WBM261" s="53"/>
      <c r="WBN261" s="53"/>
      <c r="WBO261" s="53"/>
      <c r="WBP261" s="53"/>
      <c r="WBQ261" s="53"/>
      <c r="WBR261" s="53"/>
      <c r="WBS261" s="53"/>
      <c r="WBT261" s="53"/>
      <c r="WBU261" s="53"/>
      <c r="WBV261" s="53"/>
      <c r="WBW261" s="53"/>
      <c r="WBX261" s="53"/>
      <c r="WBY261" s="53"/>
      <c r="WBZ261" s="53"/>
      <c r="WCA261" s="53"/>
      <c r="WCB261" s="53"/>
      <c r="WCC261" s="53"/>
      <c r="WCD261" s="53"/>
      <c r="WCE261" s="53"/>
      <c r="WCF261" s="53"/>
      <c r="WCG261" s="53"/>
      <c r="WCH261" s="53"/>
      <c r="WCI261" s="53"/>
      <c r="WCJ261" s="53"/>
      <c r="WCK261" s="53"/>
      <c r="WCL261" s="53"/>
      <c r="WCM261" s="53"/>
      <c r="WCN261" s="53"/>
      <c r="WCO261" s="53"/>
      <c r="WCP261" s="53"/>
      <c r="WCQ261" s="53"/>
      <c r="WCR261" s="53"/>
      <c r="WCS261" s="53"/>
      <c r="WCT261" s="53"/>
      <c r="WCU261" s="53"/>
      <c r="WCV261" s="53"/>
      <c r="WCW261" s="53"/>
      <c r="WCX261" s="53"/>
      <c r="WCY261" s="53"/>
      <c r="WCZ261" s="53"/>
      <c r="WDA261" s="53"/>
      <c r="WDB261" s="53"/>
      <c r="WDC261" s="53"/>
      <c r="WDD261" s="53"/>
      <c r="WDE261" s="53"/>
      <c r="WDF261" s="53"/>
      <c r="WDG261" s="53"/>
      <c r="WDH261" s="53"/>
      <c r="WDI261" s="53"/>
      <c r="WDJ261" s="53"/>
      <c r="WDK261" s="53"/>
      <c r="WDL261" s="53"/>
      <c r="WDM261" s="53"/>
      <c r="WDN261" s="53"/>
      <c r="WDO261" s="53"/>
      <c r="WDP261" s="53"/>
      <c r="WDQ261" s="53"/>
      <c r="WDR261" s="53"/>
      <c r="WDS261" s="53"/>
      <c r="WDT261" s="53"/>
      <c r="WDU261" s="53"/>
      <c r="WDV261" s="53"/>
      <c r="WDW261" s="53"/>
      <c r="WDX261" s="53"/>
      <c r="WDY261" s="53"/>
      <c r="WDZ261" s="53"/>
      <c r="WEA261" s="53"/>
      <c r="WEB261" s="53"/>
      <c r="WEC261" s="53"/>
      <c r="WED261" s="53"/>
      <c r="WEE261" s="53"/>
      <c r="WEF261" s="53"/>
      <c r="WEG261" s="53"/>
      <c r="WEH261" s="53"/>
      <c r="WEI261" s="53"/>
      <c r="WEJ261" s="53"/>
      <c r="WEK261" s="53"/>
      <c r="WEL261" s="53"/>
      <c r="WEM261" s="53"/>
      <c r="WEN261" s="53"/>
      <c r="WEO261" s="53"/>
      <c r="WEP261" s="53"/>
      <c r="WEQ261" s="53"/>
      <c r="WER261" s="53"/>
      <c r="WES261" s="53"/>
      <c r="WET261" s="53"/>
      <c r="WEU261" s="53"/>
      <c r="WEV261" s="53"/>
      <c r="WEW261" s="53"/>
      <c r="WEX261" s="53"/>
      <c r="WEY261" s="53"/>
      <c r="WEZ261" s="53"/>
      <c r="WFA261" s="53"/>
      <c r="WFB261" s="53"/>
      <c r="WFC261" s="53"/>
      <c r="WFD261" s="53"/>
      <c r="WFE261" s="53"/>
      <c r="WFF261" s="53"/>
      <c r="WFG261" s="53"/>
      <c r="WFH261" s="53"/>
      <c r="WFI261" s="53"/>
      <c r="WFJ261" s="53"/>
      <c r="WFK261" s="53"/>
      <c r="WFL261" s="53"/>
      <c r="WFM261" s="53"/>
      <c r="WFN261" s="53"/>
      <c r="WFO261" s="53"/>
      <c r="WFP261" s="53"/>
      <c r="WFQ261" s="53"/>
      <c r="WFR261" s="53"/>
      <c r="WFS261" s="53"/>
      <c r="WFT261" s="53"/>
      <c r="WFU261" s="53"/>
      <c r="WFV261" s="53"/>
      <c r="WFW261" s="53"/>
      <c r="WFX261" s="53"/>
      <c r="WFY261" s="53"/>
      <c r="WFZ261" s="53"/>
      <c r="WGA261" s="53"/>
      <c r="WGB261" s="53"/>
      <c r="WGC261" s="53"/>
      <c r="WGD261" s="53"/>
      <c r="WGE261" s="53"/>
      <c r="WGF261" s="53"/>
      <c r="WGG261" s="53"/>
      <c r="WGH261" s="53"/>
      <c r="WGI261" s="53"/>
      <c r="WGJ261" s="53"/>
      <c r="WGK261" s="53"/>
      <c r="WGL261" s="53"/>
      <c r="WGM261" s="53"/>
      <c r="WGN261" s="53"/>
      <c r="WGO261" s="53"/>
      <c r="WGP261" s="53"/>
      <c r="WGQ261" s="53"/>
      <c r="WGR261" s="53"/>
      <c r="WGS261" s="53"/>
      <c r="WGT261" s="53"/>
      <c r="WGU261" s="53"/>
      <c r="WGV261" s="53"/>
      <c r="WGW261" s="53"/>
      <c r="WGX261" s="53"/>
      <c r="WGY261" s="53"/>
      <c r="WGZ261" s="53"/>
      <c r="WHA261" s="53"/>
      <c r="WHB261" s="53"/>
      <c r="WHC261" s="53"/>
      <c r="WHD261" s="53"/>
      <c r="WHE261" s="53"/>
      <c r="WHF261" s="53"/>
      <c r="WHG261" s="53"/>
      <c r="WHH261" s="53"/>
      <c r="WHI261" s="53"/>
      <c r="WHJ261" s="53"/>
      <c r="WHK261" s="53"/>
      <c r="WHL261" s="53"/>
      <c r="WHM261" s="53"/>
      <c r="WHN261" s="53"/>
      <c r="WHO261" s="53"/>
      <c r="WHP261" s="53"/>
      <c r="WHQ261" s="53"/>
      <c r="WHR261" s="53"/>
      <c r="WHS261" s="53"/>
      <c r="WHT261" s="53"/>
      <c r="WHU261" s="53"/>
      <c r="WHV261" s="53"/>
      <c r="WHW261" s="53"/>
      <c r="WHX261" s="53"/>
      <c r="WHY261" s="53"/>
      <c r="WHZ261" s="53"/>
      <c r="WIA261" s="53"/>
      <c r="WIB261" s="53"/>
      <c r="WIC261" s="53"/>
      <c r="WID261" s="53"/>
      <c r="WIE261" s="53"/>
      <c r="WIF261" s="53"/>
      <c r="WIG261" s="53"/>
      <c r="WIH261" s="53"/>
      <c r="WII261" s="53"/>
      <c r="WIJ261" s="53"/>
      <c r="WIK261" s="53"/>
      <c r="WIL261" s="53"/>
      <c r="WIM261" s="53"/>
      <c r="WIN261" s="53"/>
      <c r="WIO261" s="53"/>
      <c r="WIP261" s="53"/>
      <c r="WIQ261" s="53"/>
      <c r="WIR261" s="53"/>
      <c r="WIS261" s="53"/>
      <c r="WIT261" s="53"/>
      <c r="WIU261" s="53"/>
      <c r="WIV261" s="53"/>
      <c r="WIW261" s="53"/>
      <c r="WIX261" s="53"/>
      <c r="WIY261" s="53"/>
      <c r="WIZ261" s="53"/>
      <c r="WJA261" s="53"/>
      <c r="WJB261" s="53"/>
      <c r="WJC261" s="53"/>
      <c r="WJD261" s="53"/>
      <c r="WJE261" s="53"/>
      <c r="WJF261" s="53"/>
      <c r="WJG261" s="53"/>
      <c r="WJH261" s="53"/>
      <c r="WJI261" s="53"/>
      <c r="WJJ261" s="53"/>
      <c r="WJK261" s="53"/>
      <c r="WJL261" s="53"/>
      <c r="WJM261" s="53"/>
      <c r="WJN261" s="53"/>
      <c r="WJO261" s="53"/>
      <c r="WJP261" s="53"/>
      <c r="WJQ261" s="53"/>
      <c r="WJR261" s="53"/>
      <c r="WJS261" s="53"/>
      <c r="WJT261" s="53"/>
      <c r="WJU261" s="53"/>
      <c r="WJV261" s="53"/>
      <c r="WJW261" s="53"/>
      <c r="WJX261" s="53"/>
      <c r="WJY261" s="53"/>
      <c r="WJZ261" s="53"/>
      <c r="WKA261" s="53"/>
      <c r="WKB261" s="53"/>
      <c r="WKC261" s="53"/>
      <c r="WKD261" s="53"/>
      <c r="WKE261" s="53"/>
      <c r="WKF261" s="53"/>
      <c r="WKG261" s="53"/>
      <c r="WKH261" s="53"/>
      <c r="WKI261" s="53"/>
      <c r="WKJ261" s="53"/>
      <c r="WKK261" s="53"/>
      <c r="WKL261" s="53"/>
      <c r="WKM261" s="53"/>
      <c r="WKN261" s="53"/>
      <c r="WKO261" s="53"/>
      <c r="WKP261" s="53"/>
      <c r="WKQ261" s="53"/>
      <c r="WKR261" s="53"/>
      <c r="WKS261" s="53"/>
      <c r="WKT261" s="53"/>
      <c r="WKU261" s="53"/>
      <c r="WKV261" s="53"/>
      <c r="WKW261" s="53"/>
      <c r="WKX261" s="53"/>
      <c r="WKY261" s="53"/>
      <c r="WKZ261" s="53"/>
      <c r="WLA261" s="53"/>
      <c r="WLB261" s="53"/>
      <c r="WLC261" s="53"/>
      <c r="WLD261" s="53"/>
      <c r="WLE261" s="53"/>
      <c r="WLF261" s="53"/>
      <c r="WLG261" s="53"/>
      <c r="WLH261" s="53"/>
      <c r="WLI261" s="53"/>
      <c r="WLJ261" s="53"/>
      <c r="WLK261" s="53"/>
      <c r="WLL261" s="53"/>
      <c r="WLM261" s="53"/>
      <c r="WLN261" s="53"/>
      <c r="WLO261" s="53"/>
      <c r="WLP261" s="53"/>
      <c r="WLQ261" s="53"/>
      <c r="WLR261" s="53"/>
      <c r="WLS261" s="53"/>
      <c r="WLT261" s="53"/>
      <c r="WLU261" s="53"/>
      <c r="WLV261" s="53"/>
      <c r="WLW261" s="53"/>
      <c r="WLX261" s="53"/>
      <c r="WLY261" s="53"/>
      <c r="WLZ261" s="53"/>
      <c r="WMA261" s="53"/>
      <c r="WMB261" s="53"/>
      <c r="WMC261" s="53"/>
      <c r="WMD261" s="53"/>
      <c r="WME261" s="53"/>
      <c r="WMF261" s="53"/>
      <c r="WMG261" s="53"/>
      <c r="WMH261" s="53"/>
      <c r="WMI261" s="53"/>
      <c r="WMJ261" s="53"/>
      <c r="WMK261" s="53"/>
      <c r="WML261" s="53"/>
      <c r="WMM261" s="53"/>
      <c r="WMN261" s="53"/>
      <c r="WMO261" s="53"/>
      <c r="WMP261" s="53"/>
      <c r="WMQ261" s="53"/>
      <c r="WMR261" s="53"/>
      <c r="WMS261" s="53"/>
      <c r="WMT261" s="53"/>
      <c r="WMU261" s="53"/>
      <c r="WMV261" s="53"/>
      <c r="WMW261" s="53"/>
      <c r="WMX261" s="53"/>
      <c r="WMY261" s="53"/>
      <c r="WMZ261" s="53"/>
      <c r="WNA261" s="53"/>
      <c r="WNB261" s="53"/>
      <c r="WNC261" s="53"/>
      <c r="WND261" s="53"/>
      <c r="WNE261" s="53"/>
      <c r="WNF261" s="53"/>
      <c r="WNG261" s="53"/>
      <c r="WNH261" s="53"/>
      <c r="WNI261" s="53"/>
      <c r="WNJ261" s="53"/>
      <c r="WNK261" s="53"/>
      <c r="WNL261" s="53"/>
      <c r="WNM261" s="53"/>
      <c r="WNN261" s="53"/>
      <c r="WNO261" s="53"/>
      <c r="WNP261" s="53"/>
      <c r="WNQ261" s="53"/>
      <c r="WNR261" s="53"/>
      <c r="WNS261" s="53"/>
      <c r="WNT261" s="53"/>
      <c r="WNU261" s="53"/>
      <c r="WNV261" s="53"/>
      <c r="WNW261" s="53"/>
      <c r="WNX261" s="53"/>
      <c r="WNY261" s="53"/>
      <c r="WNZ261" s="53"/>
      <c r="WOA261" s="53"/>
      <c r="WOB261" s="53"/>
      <c r="WOC261" s="53"/>
      <c r="WOD261" s="53"/>
      <c r="WOE261" s="53"/>
      <c r="WOF261" s="53"/>
      <c r="WOG261" s="53"/>
      <c r="WOH261" s="53"/>
      <c r="WOI261" s="53"/>
      <c r="WOJ261" s="53"/>
      <c r="WOK261" s="53"/>
      <c r="WOL261" s="53"/>
      <c r="WOM261" s="53"/>
      <c r="WON261" s="53"/>
      <c r="WOO261" s="53"/>
      <c r="WOP261" s="53"/>
      <c r="WOQ261" s="53"/>
      <c r="WOR261" s="53"/>
      <c r="WOS261" s="53"/>
      <c r="WOT261" s="53"/>
      <c r="WOU261" s="53"/>
      <c r="WOV261" s="53"/>
      <c r="WOW261" s="53"/>
      <c r="WOX261" s="53"/>
      <c r="WOY261" s="53"/>
      <c r="WOZ261" s="53"/>
      <c r="WPA261" s="53"/>
      <c r="WPB261" s="53"/>
      <c r="WPC261" s="53"/>
      <c r="WPD261" s="53"/>
      <c r="WPE261" s="53"/>
      <c r="WPF261" s="53"/>
      <c r="WPG261" s="53"/>
      <c r="WPH261" s="53"/>
      <c r="WPI261" s="53"/>
      <c r="WPJ261" s="53"/>
      <c r="WPK261" s="53"/>
      <c r="WPL261" s="53"/>
      <c r="WPM261" s="53"/>
      <c r="WPN261" s="53"/>
      <c r="WPO261" s="53"/>
      <c r="WPP261" s="53"/>
      <c r="WPQ261" s="53"/>
      <c r="WPR261" s="53"/>
      <c r="WPS261" s="53"/>
      <c r="WPT261" s="53"/>
      <c r="WPU261" s="53"/>
      <c r="WPV261" s="53"/>
      <c r="WPW261" s="53"/>
      <c r="WPX261" s="53"/>
      <c r="WPY261" s="53"/>
      <c r="WPZ261" s="53"/>
      <c r="WQA261" s="53"/>
      <c r="WQB261" s="53"/>
      <c r="WQC261" s="53"/>
      <c r="WQD261" s="53"/>
      <c r="WQE261" s="53"/>
      <c r="WQF261" s="53"/>
      <c r="WQG261" s="53"/>
      <c r="WQH261" s="53"/>
      <c r="WQI261" s="53"/>
      <c r="WQJ261" s="53"/>
      <c r="WQK261" s="53"/>
      <c r="WQL261" s="53"/>
      <c r="WQM261" s="53"/>
      <c r="WQN261" s="53"/>
      <c r="WQO261" s="53"/>
      <c r="WQP261" s="53"/>
      <c r="WQQ261" s="53"/>
      <c r="WQR261" s="53"/>
      <c r="WQS261" s="53"/>
      <c r="WQT261" s="53"/>
      <c r="WQU261" s="53"/>
      <c r="WQV261" s="53"/>
      <c r="WQW261" s="53"/>
      <c r="WQX261" s="53"/>
      <c r="WQY261" s="53"/>
      <c r="WQZ261" s="53"/>
      <c r="WRA261" s="53"/>
      <c r="WRB261" s="53"/>
      <c r="WRC261" s="53"/>
      <c r="WRD261" s="53"/>
      <c r="WRE261" s="53"/>
      <c r="WRF261" s="53"/>
      <c r="WRG261" s="53"/>
      <c r="WRH261" s="53"/>
      <c r="WRI261" s="53"/>
      <c r="WRJ261" s="53"/>
      <c r="WRK261" s="53"/>
      <c r="WRL261" s="53"/>
      <c r="WRM261" s="53"/>
      <c r="WRN261" s="53"/>
      <c r="WRO261" s="53"/>
      <c r="WRP261" s="53"/>
      <c r="WRQ261" s="53"/>
      <c r="WRR261" s="53"/>
      <c r="WRS261" s="53"/>
      <c r="WRT261" s="53"/>
      <c r="WRU261" s="53"/>
      <c r="WRV261" s="53"/>
      <c r="WRW261" s="53"/>
      <c r="WRX261" s="53"/>
      <c r="WRY261" s="53"/>
      <c r="WRZ261" s="53"/>
      <c r="WSA261" s="53"/>
      <c r="WSB261" s="53"/>
      <c r="WSC261" s="53"/>
      <c r="WSD261" s="53"/>
      <c r="WSE261" s="53"/>
      <c r="WSF261" s="53"/>
      <c r="WSG261" s="53"/>
      <c r="WSH261" s="53"/>
      <c r="WSI261" s="53"/>
      <c r="WSJ261" s="53"/>
      <c r="WSK261" s="53"/>
      <c r="WSL261" s="53"/>
      <c r="WSM261" s="53"/>
      <c r="WSN261" s="53"/>
      <c r="WSO261" s="53"/>
      <c r="WSP261" s="53"/>
      <c r="WSQ261" s="53"/>
      <c r="WSR261" s="53"/>
      <c r="WSS261" s="53"/>
      <c r="WST261" s="53"/>
      <c r="WSU261" s="53"/>
      <c r="WSV261" s="53"/>
      <c r="WSW261" s="53"/>
      <c r="WSX261" s="53"/>
      <c r="WSY261" s="53"/>
      <c r="WSZ261" s="53"/>
      <c r="WTA261" s="53"/>
      <c r="WTB261" s="53"/>
      <c r="WTC261" s="53"/>
      <c r="WTD261" s="53"/>
      <c r="WTE261" s="53"/>
      <c r="WTF261" s="53"/>
      <c r="WTG261" s="53"/>
      <c r="WTH261" s="53"/>
      <c r="WTI261" s="53"/>
      <c r="WTJ261" s="53"/>
      <c r="WTK261" s="53"/>
      <c r="WTL261" s="53"/>
      <c r="WTM261" s="53"/>
      <c r="WTN261" s="53"/>
      <c r="WTO261" s="53"/>
      <c r="WTP261" s="53"/>
      <c r="WTQ261" s="53"/>
      <c r="WTR261" s="53"/>
      <c r="WTS261" s="53"/>
      <c r="WTT261" s="53"/>
      <c r="WTU261" s="53"/>
      <c r="WTV261" s="53"/>
      <c r="WTW261" s="53"/>
      <c r="WTX261" s="53"/>
      <c r="WTY261" s="53"/>
      <c r="WTZ261" s="53"/>
      <c r="WUA261" s="53"/>
      <c r="WUB261" s="53"/>
      <c r="WUC261" s="53"/>
      <c r="WUD261" s="53"/>
      <c r="WUE261" s="53"/>
      <c r="WUF261" s="53"/>
      <c r="WUG261" s="53"/>
      <c r="WUH261" s="53"/>
      <c r="WUI261" s="53"/>
      <c r="WUJ261" s="53"/>
      <c r="WUK261" s="53"/>
      <c r="WUL261" s="53"/>
      <c r="WUM261" s="53"/>
      <c r="WUN261" s="53"/>
      <c r="WUO261" s="53"/>
      <c r="WUP261" s="53"/>
      <c r="WUQ261" s="53"/>
      <c r="WUR261" s="53"/>
      <c r="WUS261" s="53"/>
      <c r="WUT261" s="53"/>
      <c r="WUU261" s="53"/>
      <c r="WUV261" s="53"/>
      <c r="WUW261" s="53"/>
      <c r="WUX261" s="53"/>
      <c r="WUY261" s="53"/>
      <c r="WUZ261" s="53"/>
      <c r="WVA261" s="53"/>
      <c r="WVB261" s="53"/>
      <c r="WVC261" s="53"/>
      <c r="WVD261" s="53"/>
      <c r="WVE261" s="53"/>
      <c r="WVF261" s="53"/>
      <c r="WVG261" s="53"/>
      <c r="WVH261" s="53"/>
      <c r="WVI261" s="53"/>
      <c r="WVJ261" s="53"/>
      <c r="WVK261" s="53"/>
      <c r="WVL261" s="53"/>
      <c r="WVM261" s="53"/>
      <c r="WVN261" s="53"/>
      <c r="WVO261" s="53"/>
      <c r="WVP261" s="53"/>
      <c r="WVQ261" s="53"/>
      <c r="WVR261" s="53"/>
      <c r="WVS261" s="53"/>
      <c r="WVT261" s="53"/>
      <c r="WVU261" s="53"/>
      <c r="WVV261" s="53"/>
      <c r="WVW261" s="53"/>
      <c r="WVX261" s="53"/>
      <c r="WVY261" s="53"/>
      <c r="WVZ261" s="53"/>
      <c r="WWA261" s="53"/>
      <c r="WWB261" s="53"/>
      <c r="WWC261" s="53"/>
      <c r="WWD261" s="53"/>
      <c r="WWE261" s="53"/>
      <c r="WWF261" s="53"/>
      <c r="WWG261" s="53"/>
      <c r="WWH261" s="53"/>
      <c r="WWI261" s="53"/>
      <c r="WWJ261" s="53"/>
      <c r="WWK261" s="53"/>
      <c r="WWL261" s="53"/>
      <c r="WWM261" s="53"/>
      <c r="WWN261" s="53"/>
      <c r="WWO261" s="53"/>
      <c r="WWP261" s="53"/>
      <c r="WWQ261" s="53"/>
      <c r="WWR261" s="53"/>
      <c r="WWS261" s="53"/>
      <c r="WWT261" s="53"/>
      <c r="WWU261" s="53"/>
      <c r="WWV261" s="53"/>
      <c r="WWW261" s="53"/>
      <c r="WWX261" s="53"/>
      <c r="WWY261" s="53"/>
      <c r="WWZ261" s="53"/>
      <c r="WXA261" s="53"/>
      <c r="WXB261" s="53"/>
      <c r="WXC261" s="53"/>
      <c r="WXD261" s="53"/>
      <c r="WXE261" s="53"/>
      <c r="WXF261" s="53"/>
      <c r="WXG261" s="53"/>
      <c r="WXH261" s="53"/>
      <c r="WXI261" s="53"/>
      <c r="WXJ261" s="53"/>
      <c r="WXK261" s="53"/>
      <c r="WXL261" s="53"/>
      <c r="WXM261" s="53"/>
      <c r="WXN261" s="53"/>
      <c r="WXO261" s="53"/>
      <c r="WXP261" s="53"/>
      <c r="WXQ261" s="53"/>
      <c r="WXR261" s="53"/>
      <c r="WXS261" s="53"/>
      <c r="WXT261" s="53"/>
      <c r="WXU261" s="53"/>
      <c r="WXV261" s="53"/>
      <c r="WXW261" s="53"/>
      <c r="WXX261" s="53"/>
      <c r="WXY261" s="53"/>
      <c r="WXZ261" s="53"/>
      <c r="WYA261" s="53"/>
      <c r="WYB261" s="53"/>
      <c r="WYC261" s="53"/>
      <c r="WYD261" s="53"/>
      <c r="WYE261" s="53"/>
      <c r="WYF261" s="53"/>
      <c r="WYG261" s="53"/>
      <c r="WYH261" s="53"/>
      <c r="WYI261" s="53"/>
      <c r="WYJ261" s="53"/>
      <c r="WYK261" s="53"/>
      <c r="WYL261" s="53"/>
      <c r="WYM261" s="53"/>
      <c r="WYN261" s="53"/>
      <c r="WYO261" s="53"/>
      <c r="WYP261" s="53"/>
      <c r="WYQ261" s="53"/>
      <c r="WYR261" s="53"/>
      <c r="WYS261" s="53"/>
      <c r="WYT261" s="53"/>
      <c r="WYU261" s="53"/>
      <c r="WYV261" s="53"/>
      <c r="WYW261" s="53"/>
      <c r="WYX261" s="53"/>
      <c r="WYY261" s="53"/>
      <c r="WYZ261" s="53"/>
      <c r="WZA261" s="53"/>
      <c r="WZB261" s="53"/>
      <c r="WZC261" s="53"/>
      <c r="WZD261" s="53"/>
      <c r="WZE261" s="53"/>
      <c r="WZF261" s="53"/>
      <c r="WZG261" s="53"/>
      <c r="WZH261" s="53"/>
      <c r="WZI261" s="53"/>
      <c r="WZJ261" s="53"/>
      <c r="WZK261" s="53"/>
      <c r="WZL261" s="53"/>
      <c r="WZM261" s="53"/>
      <c r="WZN261" s="53"/>
      <c r="WZO261" s="53"/>
      <c r="WZP261" s="53"/>
      <c r="WZQ261" s="53"/>
      <c r="WZR261" s="53"/>
      <c r="WZS261" s="53"/>
      <c r="WZT261" s="53"/>
      <c r="WZU261" s="53"/>
      <c r="WZV261" s="53"/>
      <c r="WZW261" s="53"/>
      <c r="WZX261" s="53"/>
      <c r="WZY261" s="53"/>
      <c r="WZZ261" s="53"/>
      <c r="XAA261" s="53"/>
      <c r="XAB261" s="53"/>
      <c r="XAC261" s="53"/>
      <c r="XAD261" s="53"/>
      <c r="XAE261" s="53"/>
      <c r="XAF261" s="53"/>
      <c r="XAG261" s="53"/>
      <c r="XAH261" s="53"/>
      <c r="XAI261" s="53"/>
      <c r="XAJ261" s="53"/>
      <c r="XAK261" s="53"/>
      <c r="XAL261" s="53"/>
      <c r="XAM261" s="53"/>
      <c r="XAN261" s="53"/>
      <c r="XAO261" s="53"/>
      <c r="XAP261" s="53"/>
      <c r="XAQ261" s="53"/>
      <c r="XAR261" s="53"/>
      <c r="XAS261" s="53"/>
      <c r="XAT261" s="53"/>
      <c r="XAU261" s="53"/>
      <c r="XAV261" s="53"/>
      <c r="XAW261" s="53"/>
      <c r="XAX261" s="53"/>
      <c r="XAY261" s="53"/>
      <c r="XAZ261" s="53"/>
      <c r="XBA261" s="53"/>
      <c r="XBB261" s="53"/>
      <c r="XBC261" s="53"/>
      <c r="XBD261" s="53"/>
      <c r="XBE261" s="53"/>
      <c r="XBF261" s="53"/>
      <c r="XBG261" s="53"/>
      <c r="XBH261" s="53"/>
      <c r="XBI261" s="53"/>
      <c r="XBJ261" s="53"/>
      <c r="XBK261" s="53"/>
      <c r="XBL261" s="53"/>
      <c r="XBM261" s="53"/>
      <c r="XBN261" s="53"/>
      <c r="XBO261" s="53"/>
      <c r="XBP261" s="53"/>
      <c r="XBQ261" s="53"/>
      <c r="XBR261" s="53"/>
      <c r="XBS261" s="53"/>
      <c r="XBT261" s="53"/>
      <c r="XBU261" s="53"/>
      <c r="XBV261" s="53"/>
      <c r="XBW261" s="53"/>
      <c r="XBX261" s="53"/>
      <c r="XBY261" s="53"/>
      <c r="XBZ261" s="53"/>
      <c r="XCA261" s="53"/>
      <c r="XCB261" s="53"/>
      <c r="XCC261" s="53"/>
      <c r="XCD261" s="53"/>
      <c r="XCE261" s="53"/>
      <c r="XCF261" s="53"/>
      <c r="XCG261" s="53"/>
      <c r="XCH261" s="53"/>
      <c r="XCI261" s="53"/>
      <c r="XCJ261" s="53"/>
      <c r="XCK261" s="53"/>
      <c r="XCL261" s="53"/>
      <c r="XCM261" s="53"/>
      <c r="XCN261" s="53"/>
      <c r="XCO261" s="53"/>
      <c r="XCP261" s="53"/>
      <c r="XCQ261" s="53"/>
      <c r="XCR261" s="53"/>
      <c r="XCS261" s="53"/>
      <c r="XCT261" s="53"/>
      <c r="XCU261" s="53"/>
      <c r="XCV261" s="53"/>
      <c r="XCW261" s="53"/>
      <c r="XCX261" s="53"/>
      <c r="XCY261" s="53"/>
      <c r="XCZ261" s="53"/>
      <c r="XDA261" s="53"/>
      <c r="XDB261" s="53"/>
      <c r="XDC261" s="53"/>
      <c r="XDD261" s="53"/>
      <c r="XDE261" s="53"/>
      <c r="XDF261" s="53"/>
      <c r="XDG261" s="53"/>
      <c r="XDH261" s="53"/>
      <c r="XDI261" s="53"/>
      <c r="XDJ261" s="53"/>
      <c r="XDK261" s="53"/>
      <c r="XDL261" s="53"/>
      <c r="XDM261" s="53"/>
      <c r="XDN261" s="53"/>
      <c r="XDO261" s="53"/>
      <c r="XDP261" s="53"/>
      <c r="XDQ261" s="53"/>
      <c r="XDR261" s="53"/>
      <c r="XDS261" s="53"/>
      <c r="XDT261" s="53"/>
      <c r="XDU261" s="53"/>
      <c r="XDV261" s="53"/>
      <c r="XDW261" s="53"/>
      <c r="XDX261" s="53"/>
      <c r="XDY261" s="53"/>
      <c r="XDZ261" s="53"/>
      <c r="XEA261" s="53"/>
      <c r="XEB261" s="53"/>
      <c r="XEC261" s="53"/>
      <c r="XED261" s="53"/>
      <c r="XEE261" s="53"/>
      <c r="XEF261" s="53"/>
      <c r="XEG261" s="53"/>
      <c r="XEH261" s="53"/>
      <c r="XEI261" s="53"/>
      <c r="XEJ261" s="53"/>
      <c r="XEK261" s="53"/>
      <c r="XEL261" s="53"/>
      <c r="XEM261" s="53"/>
      <c r="XEN261" s="53"/>
      <c r="XEO261" s="53"/>
      <c r="XEP261" s="53"/>
      <c r="XEQ261" s="53"/>
      <c r="XER261" s="53"/>
      <c r="XES261" s="53"/>
      <c r="XET261" s="53"/>
      <c r="XEU261" s="53"/>
      <c r="XEV261" s="53"/>
      <c r="XEW261" s="53"/>
      <c r="XEX261" s="53"/>
      <c r="XEY261" s="53"/>
      <c r="XEZ261" s="53"/>
      <c r="XFA261" s="53"/>
      <c r="XFB261" s="53"/>
      <c r="XFC261" s="53"/>
      <c r="XFD261" s="53"/>
    </row>
    <row r="262" spans="1:16384" x14ac:dyDescent="0.2">
      <c r="A262" s="74"/>
      <c r="B262" s="74"/>
      <c r="C262" s="74"/>
      <c r="D262" s="74"/>
      <c r="E262" s="74"/>
      <c r="F262" s="74"/>
      <c r="G262" s="74"/>
      <c r="H262" s="74"/>
    </row>
    <row r="263" spans="1:16384" x14ac:dyDescent="0.2">
      <c r="A263" s="74"/>
      <c r="B263" s="74"/>
      <c r="C263" s="74"/>
      <c r="D263" s="74"/>
      <c r="E263" s="74"/>
      <c r="F263" s="74"/>
      <c r="G263" s="74"/>
      <c r="H263" s="74"/>
    </row>
    <row r="264" spans="1:16384" x14ac:dyDescent="0.2">
      <c r="A264" s="74"/>
      <c r="B264" s="74"/>
      <c r="C264" s="74"/>
      <c r="D264" s="74"/>
      <c r="E264" s="74"/>
      <c r="F264" s="74"/>
      <c r="G264" s="74"/>
      <c r="H264" s="74"/>
    </row>
    <row r="265" spans="1:16384" x14ac:dyDescent="0.2">
      <c r="A265" s="74"/>
      <c r="B265" s="74"/>
      <c r="C265" s="74"/>
      <c r="D265" s="74"/>
      <c r="E265" s="74"/>
      <c r="F265" s="74"/>
      <c r="G265" s="74"/>
      <c r="H265" s="74"/>
    </row>
    <row r="266" spans="1:16384" x14ac:dyDescent="0.2">
      <c r="A266" s="74"/>
      <c r="B266" s="74"/>
      <c r="C266" s="74"/>
      <c r="D266" s="74"/>
      <c r="E266" s="74"/>
      <c r="F266" s="74"/>
      <c r="G266" s="74"/>
      <c r="H266" s="74"/>
    </row>
    <row r="267" spans="1:16384" x14ac:dyDescent="0.2">
      <c r="A267" s="75"/>
      <c r="B267" s="75"/>
      <c r="C267" s="75"/>
      <c r="D267" s="75"/>
      <c r="E267" s="75"/>
      <c r="F267" s="75"/>
      <c r="G267" s="75"/>
      <c r="H267" s="75"/>
    </row>
    <row r="268" spans="1:16384" x14ac:dyDescent="0.2">
      <c r="A268" s="75"/>
      <c r="B268" s="75"/>
      <c r="C268" s="75"/>
      <c r="D268" s="75"/>
      <c r="E268" s="75"/>
      <c r="F268" s="75"/>
      <c r="G268" s="75"/>
      <c r="H268" s="75"/>
    </row>
    <row r="269" spans="1:16384" x14ac:dyDescent="0.2">
      <c r="A269" s="75"/>
      <c r="B269" s="75"/>
      <c r="C269" s="75"/>
      <c r="D269" s="75"/>
      <c r="E269" s="75"/>
      <c r="F269" s="75"/>
      <c r="G269" s="75"/>
      <c r="H269" s="75"/>
    </row>
    <row r="270" spans="1:16384" x14ac:dyDescent="0.2">
      <c r="A270" s="75"/>
      <c r="B270" s="75"/>
      <c r="C270" s="75"/>
      <c r="D270" s="75"/>
      <c r="E270" s="75"/>
      <c r="F270" s="75"/>
      <c r="G270" s="75"/>
      <c r="H270" s="75"/>
    </row>
    <row r="271" spans="1:16384" x14ac:dyDescent="0.2">
      <c r="A271" s="75"/>
      <c r="B271" s="75"/>
      <c r="C271" s="75"/>
      <c r="D271" s="75"/>
      <c r="E271" s="75"/>
      <c r="F271" s="75"/>
      <c r="G271" s="75"/>
      <c r="H271" s="75"/>
    </row>
    <row r="272" spans="1:16384" x14ac:dyDescent="0.2">
      <c r="A272" s="75"/>
      <c r="B272" s="75"/>
      <c r="C272" s="75"/>
      <c r="D272" s="75"/>
      <c r="E272" s="75"/>
      <c r="F272" s="75"/>
      <c r="G272" s="75"/>
      <c r="H272" s="75"/>
    </row>
    <row r="273" spans="1:9" x14ac:dyDescent="0.2">
      <c r="A273" s="75"/>
      <c r="B273" s="75"/>
      <c r="C273" s="75"/>
      <c r="D273" s="75"/>
      <c r="E273" s="75"/>
      <c r="F273" s="75"/>
      <c r="G273" s="75"/>
      <c r="H273" s="75"/>
    </row>
    <row r="274" spans="1:9" x14ac:dyDescent="0.2">
      <c r="A274" s="75"/>
      <c r="B274" s="75"/>
      <c r="C274" s="60"/>
      <c r="D274" s="26"/>
      <c r="E274" s="26"/>
      <c r="F274" s="26"/>
      <c r="G274" s="26"/>
      <c r="H274" s="61"/>
      <c r="I274" s="62"/>
    </row>
    <row r="275" spans="1:9" x14ac:dyDescent="0.2">
      <c r="A275" s="75"/>
      <c r="B275" s="75"/>
      <c r="C275" s="60"/>
      <c r="D275" s="26"/>
      <c r="E275" s="26"/>
      <c r="F275" s="26"/>
      <c r="G275" s="26"/>
      <c r="H275" s="61"/>
      <c r="I275" s="62"/>
    </row>
    <row r="276" spans="1:9" x14ac:dyDescent="0.2">
      <c r="A276" s="75"/>
      <c r="B276" s="75"/>
      <c r="C276" s="60"/>
      <c r="D276" s="26"/>
      <c r="E276" s="26"/>
      <c r="F276" s="26"/>
      <c r="G276" s="26"/>
      <c r="H276" s="61"/>
      <c r="I276" s="62"/>
    </row>
    <row r="277" spans="1:9" x14ac:dyDescent="0.2">
      <c r="A277" s="75"/>
      <c r="B277" s="75"/>
      <c r="C277" s="60"/>
      <c r="D277" s="26"/>
      <c r="E277" s="26"/>
      <c r="F277" s="26"/>
      <c r="G277" s="26"/>
      <c r="H277" s="61"/>
      <c r="I277" s="62"/>
    </row>
    <row r="278" spans="1:9" x14ac:dyDescent="0.2">
      <c r="A278" s="75"/>
      <c r="B278" s="75"/>
      <c r="C278" s="75"/>
      <c r="D278" s="75"/>
      <c r="E278" s="75"/>
      <c r="F278" s="75"/>
      <c r="G278" s="75"/>
      <c r="H278" s="75"/>
    </row>
    <row r="279" spans="1:9" x14ac:dyDescent="0.2">
      <c r="A279" s="75"/>
      <c r="B279" s="75"/>
      <c r="C279" s="75"/>
      <c r="D279" s="75"/>
      <c r="E279" s="75"/>
      <c r="F279" s="75"/>
      <c r="G279" s="75"/>
      <c r="H279" s="75"/>
    </row>
    <row r="280" spans="1:9" x14ac:dyDescent="0.2">
      <c r="A280" s="75"/>
      <c r="B280" s="75"/>
      <c r="C280" s="75"/>
      <c r="D280" s="75"/>
      <c r="E280" s="75"/>
      <c r="F280" s="75"/>
      <c r="G280" s="75"/>
      <c r="H280" s="75"/>
    </row>
    <row r="281" spans="1:9" x14ac:dyDescent="0.2">
      <c r="A281" s="75"/>
      <c r="B281" s="75"/>
      <c r="C281" s="75"/>
      <c r="D281" s="75"/>
      <c r="E281" s="75"/>
      <c r="F281" s="75"/>
      <c r="G281" s="75"/>
      <c r="H281" s="75"/>
    </row>
    <row r="282" spans="1:9" x14ac:dyDescent="0.2">
      <c r="A282" s="75"/>
      <c r="B282" s="75"/>
      <c r="C282" s="75"/>
      <c r="D282" s="75"/>
      <c r="E282" s="75"/>
      <c r="F282" s="75"/>
      <c r="G282" s="75"/>
      <c r="H282" s="75"/>
    </row>
    <row r="283" spans="1:9" x14ac:dyDescent="0.2">
      <c r="A283"/>
      <c r="B283"/>
      <c r="C283"/>
      <c r="D283"/>
      <c r="E283"/>
      <c r="F283"/>
    </row>
    <row r="284" spans="1:9" x14ac:dyDescent="0.2">
      <c r="A284"/>
      <c r="B284"/>
      <c r="C284"/>
      <c r="D284"/>
      <c r="E284"/>
      <c r="F284"/>
    </row>
    <row r="285" spans="1:9" x14ac:dyDescent="0.2">
      <c r="A285"/>
      <c r="B285"/>
      <c r="C285"/>
      <c r="D285"/>
      <c r="E285"/>
      <c r="F285"/>
    </row>
    <row r="286" spans="1:9" x14ac:dyDescent="0.2">
      <c r="A286"/>
      <c r="B286"/>
      <c r="C286"/>
      <c r="D286"/>
      <c r="E286"/>
      <c r="F286"/>
    </row>
    <row r="287" spans="1:9" x14ac:dyDescent="0.2">
      <c r="A287"/>
      <c r="B287"/>
      <c r="C287"/>
      <c r="D287"/>
      <c r="E287"/>
      <c r="F287"/>
    </row>
    <row r="288" spans="1:9" x14ac:dyDescent="0.2">
      <c r="A288"/>
      <c r="B288"/>
      <c r="C288"/>
      <c r="D288"/>
      <c r="E288"/>
      <c r="F288"/>
    </row>
    <row r="289" spans="1:6" x14ac:dyDescent="0.2">
      <c r="A289"/>
      <c r="B289"/>
      <c r="C289"/>
      <c r="D289"/>
      <c r="E289"/>
      <c r="F289"/>
    </row>
    <row r="290" spans="1:6" x14ac:dyDescent="0.2">
      <c r="A290"/>
      <c r="B290"/>
      <c r="C290"/>
      <c r="D290"/>
      <c r="E290"/>
      <c r="F290"/>
    </row>
    <row r="291" spans="1:6" x14ac:dyDescent="0.2">
      <c r="A291"/>
      <c r="B291"/>
      <c r="C291"/>
      <c r="D291"/>
      <c r="E291"/>
      <c r="F291"/>
    </row>
    <row r="292" spans="1:6" x14ac:dyDescent="0.2">
      <c r="A292"/>
      <c r="B292"/>
      <c r="C292"/>
      <c r="D292"/>
      <c r="E292"/>
      <c r="F292"/>
    </row>
    <row r="293" spans="1:6" x14ac:dyDescent="0.2">
      <c r="A293"/>
      <c r="B293"/>
      <c r="C293"/>
      <c r="D293"/>
      <c r="E293"/>
      <c r="F293"/>
    </row>
    <row r="294" spans="1:6" x14ac:dyDescent="0.2">
      <c r="A294"/>
      <c r="B294"/>
      <c r="C294"/>
      <c r="D294"/>
      <c r="E294"/>
      <c r="F294"/>
    </row>
    <row r="295" spans="1:6" x14ac:dyDescent="0.2">
      <c r="A295"/>
      <c r="B295"/>
      <c r="C295"/>
      <c r="D295"/>
      <c r="E295"/>
      <c r="F295"/>
    </row>
    <row r="296" spans="1:6" x14ac:dyDescent="0.2">
      <c r="A296"/>
      <c r="B296"/>
      <c r="C296"/>
      <c r="D296"/>
      <c r="E296"/>
      <c r="F296"/>
    </row>
    <row r="297" spans="1:6" x14ac:dyDescent="0.2">
      <c r="A297"/>
      <c r="B297"/>
      <c r="C297"/>
      <c r="D297"/>
      <c r="E297"/>
      <c r="F297"/>
    </row>
    <row r="298" spans="1:6" x14ac:dyDescent="0.2">
      <c r="A298"/>
      <c r="B298"/>
      <c r="C298"/>
      <c r="D298"/>
      <c r="E298"/>
      <c r="F298"/>
    </row>
    <row r="299" spans="1:6" x14ac:dyDescent="0.2">
      <c r="A299"/>
      <c r="B299"/>
      <c r="C299"/>
      <c r="D299"/>
      <c r="E299"/>
      <c r="F299"/>
    </row>
  </sheetData>
  <mergeCells count="124">
    <mergeCell ref="A186:H186"/>
    <mergeCell ref="A187:A190"/>
    <mergeCell ref="A191:B191"/>
    <mergeCell ref="A177:B177"/>
    <mergeCell ref="A178:A180"/>
    <mergeCell ref="A88:B88"/>
    <mergeCell ref="A181:B181"/>
    <mergeCell ref="A184:B184"/>
    <mergeCell ref="A182:A183"/>
    <mergeCell ref="A185:B185"/>
    <mergeCell ref="A161:B161"/>
    <mergeCell ref="A163:A167"/>
    <mergeCell ref="A168:B168"/>
    <mergeCell ref="A170:B170"/>
    <mergeCell ref="A171:A176"/>
    <mergeCell ref="A145:B145"/>
    <mergeCell ref="A146:A151"/>
    <mergeCell ref="A152:B152"/>
    <mergeCell ref="A153:A156"/>
    <mergeCell ref="A160:B160"/>
    <mergeCell ref="A158:A159"/>
    <mergeCell ref="A136:B136"/>
    <mergeCell ref="A134:A135"/>
    <mergeCell ref="A137:B137"/>
    <mergeCell ref="A193:B193"/>
    <mergeCell ref="A194:A199"/>
    <mergeCell ref="A200:B200"/>
    <mergeCell ref="A257:B257"/>
    <mergeCell ref="A255:A256"/>
    <mergeCell ref="A258:B258"/>
    <mergeCell ref="A259:B259"/>
    <mergeCell ref="A260:B260"/>
    <mergeCell ref="A261:H261"/>
    <mergeCell ref="A254:B254"/>
    <mergeCell ref="A208:A209"/>
    <mergeCell ref="A211:B211"/>
    <mergeCell ref="A212:H212"/>
    <mergeCell ref="E2:H2"/>
    <mergeCell ref="E3:H3"/>
    <mergeCell ref="E4:H4"/>
    <mergeCell ref="E5:H5"/>
    <mergeCell ref="A241:B241"/>
    <mergeCell ref="A243:B243"/>
    <mergeCell ref="A244:A248"/>
    <mergeCell ref="A249:B249"/>
    <mergeCell ref="A250:A253"/>
    <mergeCell ref="A230:B230"/>
    <mergeCell ref="A233:B233"/>
    <mergeCell ref="A231:A232"/>
    <mergeCell ref="A234:B234"/>
    <mergeCell ref="A235:H235"/>
    <mergeCell ref="A236:A240"/>
    <mergeCell ref="A213:A216"/>
    <mergeCell ref="A217:B217"/>
    <mergeCell ref="A219:B219"/>
    <mergeCell ref="A220:A226"/>
    <mergeCell ref="A227:B227"/>
    <mergeCell ref="A228:A229"/>
    <mergeCell ref="A201:A206"/>
    <mergeCell ref="A207:B207"/>
    <mergeCell ref="A210:B210"/>
    <mergeCell ref="A138:H138"/>
    <mergeCell ref="A139:A142"/>
    <mergeCell ref="A143:B143"/>
    <mergeCell ref="A119:B119"/>
    <mergeCell ref="A121:B121"/>
    <mergeCell ref="A122:A127"/>
    <mergeCell ref="A128:B128"/>
    <mergeCell ref="A129:A132"/>
    <mergeCell ref="A133:B133"/>
    <mergeCell ref="A64:H64"/>
    <mergeCell ref="A65:A69"/>
    <mergeCell ref="A70:B70"/>
    <mergeCell ref="A72:B72"/>
    <mergeCell ref="A73:A78"/>
    <mergeCell ref="A79:B79"/>
    <mergeCell ref="A80:A84"/>
    <mergeCell ref="A85:B85"/>
    <mergeCell ref="A86:A87"/>
    <mergeCell ref="A105:A108"/>
    <mergeCell ref="A109:B109"/>
    <mergeCell ref="A112:B112"/>
    <mergeCell ref="A110:A111"/>
    <mergeCell ref="A113:B113"/>
    <mergeCell ref="A91:H91"/>
    <mergeCell ref="A92:A94"/>
    <mergeCell ref="A95:B95"/>
    <mergeCell ref="A97:B97"/>
    <mergeCell ref="A98:A103"/>
    <mergeCell ref="A104:B104"/>
    <mergeCell ref="A9:H9"/>
    <mergeCell ref="A15:H15"/>
    <mergeCell ref="A16:A20"/>
    <mergeCell ref="A21:B21"/>
    <mergeCell ref="A23:B23"/>
    <mergeCell ref="A13:A14"/>
    <mergeCell ref="B13:B14"/>
    <mergeCell ref="C13:C14"/>
    <mergeCell ref="D13:F13"/>
    <mergeCell ref="G13:G14"/>
    <mergeCell ref="A157:B157"/>
    <mergeCell ref="A162:H162"/>
    <mergeCell ref="A24:A28"/>
    <mergeCell ref="A29:B29"/>
    <mergeCell ref="A30:A33"/>
    <mergeCell ref="A34:B34"/>
    <mergeCell ref="A37:B37"/>
    <mergeCell ref="A35:A36"/>
    <mergeCell ref="H13:H14"/>
    <mergeCell ref="A54:B54"/>
    <mergeCell ref="A55:A58"/>
    <mergeCell ref="A59:B59"/>
    <mergeCell ref="A62:B62"/>
    <mergeCell ref="A60:A61"/>
    <mergeCell ref="A63:B63"/>
    <mergeCell ref="A38:B38"/>
    <mergeCell ref="A39:H39"/>
    <mergeCell ref="A40:A44"/>
    <mergeCell ref="A45:B45"/>
    <mergeCell ref="A47:B47"/>
    <mergeCell ref="A48:A53"/>
    <mergeCell ref="A89:B89"/>
    <mergeCell ref="A114:H114"/>
    <mergeCell ref="A115:A118"/>
  </mergeCells>
  <pageMargins left="0.19685039370078741" right="0.19685039370078741" top="0.19685039370078741" bottom="0.19685039370078741" header="0.19685039370078741" footer="0.19685039370078741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Детский сад</vt:lpstr>
      <vt:lpstr>Ясли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2021-11-17T08:49:42Z</cp:lastPrinted>
  <dcterms:created xsi:type="dcterms:W3CDTF">2010-09-29T09:10:17Z</dcterms:created>
  <dcterms:modified xsi:type="dcterms:W3CDTF">2021-11-17T08:49:56Z</dcterms:modified>
</cp:coreProperties>
</file>