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3'!$A$1:$W$34</definedName>
  </definedNames>
  <calcPr calcId="125725"/>
</workbook>
</file>

<file path=xl/calcChain.xml><?xml version="1.0" encoding="utf-8"?>
<calcChain xmlns="http://schemas.openxmlformats.org/spreadsheetml/2006/main">
  <c r="E23" i="4"/>
  <c r="F23"/>
  <c r="G23"/>
  <c r="H23"/>
  <c r="I23"/>
  <c r="J23"/>
  <c r="K23"/>
  <c r="L23"/>
  <c r="M23"/>
  <c r="N23"/>
  <c r="O23"/>
  <c r="P23"/>
  <c r="Q23"/>
  <c r="R23"/>
  <c r="S23"/>
  <c r="U23"/>
  <c r="V23"/>
  <c r="W23"/>
  <c r="D23"/>
  <c r="U21"/>
  <c r="T21"/>
  <c r="E21"/>
  <c r="D21"/>
  <c r="M15" i="3"/>
  <c r="N15"/>
  <c r="L14"/>
  <c r="L15" s="1"/>
  <c r="J15"/>
  <c r="I14"/>
  <c r="I15" s="1"/>
  <c r="F17"/>
  <c r="G17"/>
  <c r="H17"/>
  <c r="K17"/>
  <c r="O17"/>
  <c r="R17"/>
  <c r="E17"/>
  <c r="D17"/>
  <c r="E15"/>
  <c r="D15"/>
  <c r="D14"/>
  <c r="Q11"/>
  <c r="Q17" s="1"/>
  <c r="M11"/>
  <c r="N11"/>
  <c r="L10"/>
  <c r="L9"/>
  <c r="J11"/>
  <c r="I10"/>
  <c r="I9"/>
  <c r="E11"/>
  <c r="D11"/>
  <c r="D10"/>
  <c r="D9"/>
  <c r="P14"/>
  <c r="P9"/>
  <c r="N13" i="4"/>
  <c r="L13" s="1"/>
  <c r="J13"/>
  <c r="I13"/>
  <c r="I11" i="3" l="1"/>
  <c r="I17" s="1"/>
  <c r="M17"/>
  <c r="N17"/>
  <c r="L11"/>
  <c r="L17" s="1"/>
  <c r="J17"/>
  <c r="Q13" i="4"/>
  <c r="P13"/>
  <c r="T13"/>
  <c r="T23" s="1"/>
  <c r="P10" i="3"/>
  <c r="P11" s="1"/>
</calcChain>
</file>

<file path=xl/sharedStrings.xml><?xml version="1.0" encoding="utf-8"?>
<sst xmlns="http://schemas.openxmlformats.org/spreadsheetml/2006/main" count="196" uniqueCount="99">
  <si>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</si>
  <si>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</si>
  <si>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</si>
  <si>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</si>
  <si>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</si>
  <si>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</si>
  <si>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</si>
  <si>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</si>
  <si>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</si>
  <si>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</si>
  <si>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</si>
  <si>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</si>
  <si>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</si>
  <si>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</si>
  <si>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</si>
  <si>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</si>
  <si>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</si>
  <si>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</si>
  <si>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</si>
  <si>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</si>
  <si>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</si>
  <si>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</si>
  <si>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</si>
  <si>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</si>
  <si>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</si>
  <si>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</si>
  <si>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</si>
  <si>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</si>
  <si>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</si>
  <si>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</si>
  <si>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</si>
  <si>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</si>
  <si>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</si>
  <si>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</si>
  <si>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</si>
  <si>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</si>
  <si>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</si>
  <si>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</si>
  <si>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</si>
  <si>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</si>
  <si>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</si>
  <si>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</si>
  <si>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</si>
  <si>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</si>
  <si>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</si>
  <si>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</si>
  <si>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</si>
  <si>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</si>
  <si>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</si>
  <si>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</si>
  <si>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</si>
  <si>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</si>
  <si>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</si>
  <si>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</si>
  <si>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</si>
  <si>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Тимашевский район  (Поселковое сп)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</si>
  <si>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</si>
  <si>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</si>
  <si>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</si>
  <si>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</si>
  <si>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</si>
  <si>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</si>
  <si>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</si>
  <si>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</si>
  <si>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</si>
  <si>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</si>
  <si>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</si>
  <si>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</si>
  <si>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</si>
  <si>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</si>
  <si>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</si>
  <si>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</si>
  <si>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>Начальник  ФУ администрации МО Тимашевский район</t>
  </si>
  <si>
    <t>Начальник ФУ администрации МО Тимашевский район</t>
  </si>
  <si>
    <t>Начальник отдела учета и отчетности</t>
  </si>
  <si>
    <t>Тимашевский район/Медведовское сп</t>
  </si>
  <si>
    <t>ПАО  "Сбербанк" муниципальный контракт № 0818300019918000008-0196875-02 от 16.04.2018</t>
  </si>
  <si>
    <t xml:space="preserve"> 57 млн. рублей, 7,5438%, со сроком возврата 23.04.2019г</t>
  </si>
  <si>
    <t>ПАО  "Сбербанк" муниципальный контракт № 0818300019918000115-0196875-02 от 20.08.2018</t>
  </si>
  <si>
    <t>80,9 млн. рублей, 7,45895%, со сроком возврата 03.09.2019г</t>
  </si>
  <si>
    <t>финансирование дефицита бюджета на сумму 788 700 руб., 0,1% со сроком возврата до 01.10.2019г</t>
  </si>
  <si>
    <t>Тимашевский район  (Новокорсунское сп)</t>
  </si>
  <si>
    <t>договор № 107 от 08.10.2018г.о предоставлении администрации Поселкового с/п бюджетного кредита</t>
  </si>
  <si>
    <t>договор № 106 от 08.10.2018г.о предоставлении администрации Новокорсунского с/п бюджетного кредита</t>
  </si>
  <si>
    <t>на ликвидацию последствий стихийных бедствий на сумму 340 000 рублей, со сроком возврата до 1.10.2019г., без %</t>
  </si>
  <si>
    <t>О.Г. Баженова</t>
  </si>
  <si>
    <t>Н.Н. Куненкова</t>
  </si>
  <si>
    <t>АО Банк "СМП" от 10.12.2018 № 0318300091118000022-0115389-02</t>
  </si>
  <si>
    <t>Сумма кредита составляет 2000000,0 (два миллиона рублей, проценты за пользование кредитом - 11,5%, срок возврата не позднее 31.12.2019г.</t>
  </si>
  <si>
    <t>Остаток задолженности по кредиту на                                 1 января 2019 года, рублей</t>
  </si>
  <si>
    <t>Остаток задолженности по бюджетному кредиту на 1 января 2019 года, рублей</t>
  </si>
  <si>
    <t>Объем обязательств, обеспеченных гарантией, на    1 января 2019 года</t>
  </si>
  <si>
    <t>договор № 9 от 20.03.2019г.</t>
  </si>
  <si>
    <t>137900000 рублей, 0,1 %, со сроком возврата не позднее 1 декабря 2019г.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</si>
  <si>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июля 2019 года </t>
  </si>
  <si>
    <t>Остаток задолженности по кредиту на 1.07.2019, рублей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</si>
  <si>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июля 2019 года </t>
  </si>
  <si>
    <t>Остаток задолженности по бюджетному кредиту на 1.07.2019,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</si>
  <si>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июля 2019 года 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</si>
</sst>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2" borderId="0" xfId="0" applyFont="1" applyFill="1"/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0" fontId="3" fillId="0" borderId="1" xfId="0" applyFont="1" applyFill="1" applyBorder="1" applyAlignment="1">
      <alignment horizontal="justify" vertical="top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M28" sqref="M28"/>
    </sheetView>
  </sheetViews>
  <sheetFormatPr defaultColWidth="8.85546875" defaultRowHeight="1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>
      <c r="R1" s="60" t="s">
        <v>19</v>
      </c>
      <c r="S1" s="60"/>
    </row>
    <row r="2" spans="1:19" ht="40.9" customHeight="1">
      <c r="A2" s="4"/>
      <c r="B2" s="4"/>
      <c r="C2" s="4"/>
      <c r="D2" s="4"/>
      <c r="E2" s="61" t="s">
        <v>94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>
      <c r="S3" s="15" t="s">
        <v>0</v>
      </c>
    </row>
    <row r="4" spans="1:19" ht="54.6" customHeight="1">
      <c r="A4" s="53" t="s">
        <v>2</v>
      </c>
      <c r="B4" s="53" t="s">
        <v>3</v>
      </c>
      <c r="C4" s="53" t="s">
        <v>4</v>
      </c>
      <c r="D4" s="53" t="s">
        <v>5</v>
      </c>
      <c r="E4" s="56" t="s">
        <v>91</v>
      </c>
      <c r="F4" s="57"/>
      <c r="G4" s="58"/>
      <c r="H4" s="56" t="s">
        <v>9</v>
      </c>
      <c r="I4" s="57"/>
      <c r="J4" s="58"/>
      <c r="K4" s="56" t="s">
        <v>10</v>
      </c>
      <c r="L4" s="57"/>
      <c r="M4" s="58"/>
      <c r="N4" s="56" t="s">
        <v>11</v>
      </c>
      <c r="O4" s="57"/>
      <c r="P4" s="58"/>
      <c r="Q4" s="56" t="s">
        <v>12</v>
      </c>
      <c r="R4" s="57"/>
      <c r="S4" s="58"/>
    </row>
    <row r="5" spans="1:19" ht="14.45" customHeight="1">
      <c r="A5" s="54"/>
      <c r="B5" s="54"/>
      <c r="C5" s="54"/>
      <c r="D5" s="54"/>
      <c r="E5" s="52" t="s">
        <v>6</v>
      </c>
      <c r="F5" s="59" t="s">
        <v>1</v>
      </c>
      <c r="G5" s="59"/>
      <c r="H5" s="52" t="s">
        <v>6</v>
      </c>
      <c r="I5" s="59" t="s">
        <v>1</v>
      </c>
      <c r="J5" s="59"/>
      <c r="K5" s="52" t="s">
        <v>6</v>
      </c>
      <c r="L5" s="59" t="s">
        <v>1</v>
      </c>
      <c r="M5" s="59"/>
      <c r="N5" s="52" t="s">
        <v>6</v>
      </c>
      <c r="O5" s="59" t="s">
        <v>1</v>
      </c>
      <c r="P5" s="59"/>
      <c r="Q5" s="52" t="s">
        <v>6</v>
      </c>
      <c r="R5" s="59" t="s">
        <v>1</v>
      </c>
      <c r="S5" s="59"/>
    </row>
    <row r="6" spans="1:19" ht="55.9" customHeight="1">
      <c r="A6" s="55"/>
      <c r="B6" s="55"/>
      <c r="C6" s="55"/>
      <c r="D6" s="55"/>
      <c r="E6" s="52"/>
      <c r="F6" s="14" t="s">
        <v>7</v>
      </c>
      <c r="G6" s="14" t="s">
        <v>8</v>
      </c>
      <c r="H6" s="52"/>
      <c r="I6" s="14" t="s">
        <v>7</v>
      </c>
      <c r="J6" s="14" t="s">
        <v>8</v>
      </c>
      <c r="K6" s="52"/>
      <c r="L6" s="14" t="s">
        <v>7</v>
      </c>
      <c r="M6" s="14" t="s">
        <v>8</v>
      </c>
      <c r="N6" s="52"/>
      <c r="O6" s="14" t="s">
        <v>7</v>
      </c>
      <c r="P6" s="14" t="s">
        <v>8</v>
      </c>
      <c r="Q6" s="52"/>
      <c r="R6" s="14" t="s">
        <v>7</v>
      </c>
      <c r="S6" s="14" t="s">
        <v>8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46" t="s">
        <v>56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</row>
    <row r="9" spans="1:19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>
      <c r="A11" s="43" t="s">
        <v>6</v>
      </c>
      <c r="B11" s="44"/>
      <c r="C11" s="44"/>
      <c r="D11" s="44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>
      <c r="A12" s="49" t="s">
        <v>13</v>
      </c>
      <c r="B12" s="50"/>
      <c r="C12" s="50"/>
      <c r="D12" s="5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>
      <c r="A13" s="46" t="s">
        <v>57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/>
    </row>
    <row r="14" spans="1:19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>
      <c r="A16" s="43" t="s">
        <v>6</v>
      </c>
      <c r="B16" s="44"/>
      <c r="C16" s="44"/>
      <c r="D16" s="44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>
      <c r="A17" s="49" t="s">
        <v>14</v>
      </c>
      <c r="B17" s="50"/>
      <c r="C17" s="50"/>
      <c r="D17" s="5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>
      <c r="A18" s="46" t="s">
        <v>58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</row>
    <row r="19" spans="1:19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>
      <c r="A21" s="43" t="s">
        <v>6</v>
      </c>
      <c r="B21" s="44"/>
      <c r="C21" s="44"/>
      <c r="D21" s="4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>
      <c r="A22" s="49" t="s">
        <v>15</v>
      </c>
      <c r="B22" s="50"/>
      <c r="C22" s="50"/>
      <c r="D22" s="5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>
      <c r="A23" s="43" t="s">
        <v>16</v>
      </c>
      <c r="B23" s="44"/>
      <c r="C23" s="44"/>
      <c r="D23" s="45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>
      <c r="A24" s="43" t="s">
        <v>17</v>
      </c>
      <c r="B24" s="44"/>
      <c r="C24" s="44"/>
      <c r="D24" s="45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>
      <c r="A25" s="1" t="s">
        <v>18</v>
      </c>
    </row>
    <row r="26" spans="1:19">
      <c r="A26" s="1" t="s">
        <v>59</v>
      </c>
    </row>
    <row r="27" spans="1:19">
      <c r="A27" s="1" t="s">
        <v>60</v>
      </c>
    </row>
    <row r="28" spans="1:19">
      <c r="A28" s="1" t="s">
        <v>61</v>
      </c>
    </row>
    <row r="30" spans="1:19" ht="15.75">
      <c r="A30" s="42"/>
      <c r="B30" s="42"/>
      <c r="C30" s="42"/>
      <c r="D30" s="42"/>
    </row>
    <row r="31" spans="1:19" s="19" customFormat="1" ht="15.75">
      <c r="A31" s="19" t="s">
        <v>72</v>
      </c>
      <c r="L31" s="19" t="s">
        <v>85</v>
      </c>
    </row>
    <row r="32" spans="1:19" s="19" customFormat="1" ht="15.75"/>
    <row r="33" spans="1:12" s="19" customFormat="1" ht="15.75"/>
    <row r="34" spans="1:12" s="19" customFormat="1" ht="15.75"/>
    <row r="35" spans="1:12" s="19" customFormat="1" ht="15.75">
      <c r="A35" s="41"/>
      <c r="B35" s="41"/>
      <c r="C35" s="41"/>
    </row>
    <row r="36" spans="1:12" s="19" customFormat="1" ht="15.75">
      <c r="A36" s="19" t="s">
        <v>74</v>
      </c>
      <c r="L36" s="19" t="s">
        <v>86</v>
      </c>
    </row>
    <row r="37" spans="1:12" s="19" customFormat="1" ht="15.75"/>
  </sheetData>
  <mergeCells count="34"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  <mergeCell ref="H5:H6"/>
    <mergeCell ref="A4:A6"/>
    <mergeCell ref="K4:M4"/>
    <mergeCell ref="F5:G5"/>
    <mergeCell ref="L5:M5"/>
    <mergeCell ref="D4:D6"/>
    <mergeCell ref="C4:C6"/>
    <mergeCell ref="B4:B6"/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4"/>
  <sheetViews>
    <sheetView view="pageBreakPreview" zoomScale="70" zoomScaleNormal="70" zoomScaleSheetLayoutView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P4" sqref="P4:S4"/>
    </sheetView>
  </sheetViews>
  <sheetFormatPr defaultColWidth="8.85546875" defaultRowHeight="1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>
      <c r="R1" s="60" t="s">
        <v>20</v>
      </c>
      <c r="S1" s="60"/>
    </row>
    <row r="2" spans="1:19" ht="43.9" customHeight="1">
      <c r="D2" s="61" t="s">
        <v>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4" spans="1:19" ht="37.15" customHeight="1">
      <c r="A4" s="53" t="s">
        <v>2</v>
      </c>
      <c r="B4" s="53" t="s">
        <v>23</v>
      </c>
      <c r="C4" s="53" t="s">
        <v>22</v>
      </c>
      <c r="D4" s="56" t="s">
        <v>89</v>
      </c>
      <c r="E4" s="57"/>
      <c r="F4" s="57"/>
      <c r="G4" s="58"/>
      <c r="H4" s="79" t="s">
        <v>25</v>
      </c>
      <c r="I4" s="56" t="s">
        <v>26</v>
      </c>
      <c r="J4" s="57"/>
      <c r="K4" s="58"/>
      <c r="L4" s="56" t="s">
        <v>52</v>
      </c>
      <c r="M4" s="57"/>
      <c r="N4" s="57"/>
      <c r="O4" s="58"/>
      <c r="P4" s="56" t="s">
        <v>95</v>
      </c>
      <c r="Q4" s="57"/>
      <c r="R4" s="57"/>
      <c r="S4" s="58"/>
    </row>
    <row r="5" spans="1:19">
      <c r="A5" s="54"/>
      <c r="B5" s="54"/>
      <c r="C5" s="54"/>
      <c r="D5" s="77" t="s">
        <v>6</v>
      </c>
      <c r="E5" s="46" t="s">
        <v>1</v>
      </c>
      <c r="F5" s="47"/>
      <c r="G5" s="48"/>
      <c r="H5" s="80"/>
      <c r="I5" s="77" t="s">
        <v>6</v>
      </c>
      <c r="J5" s="46" t="s">
        <v>1</v>
      </c>
      <c r="K5" s="48"/>
      <c r="L5" s="77" t="s">
        <v>6</v>
      </c>
      <c r="M5" s="46" t="s">
        <v>1</v>
      </c>
      <c r="N5" s="47"/>
      <c r="O5" s="48"/>
      <c r="P5" s="77" t="s">
        <v>6</v>
      </c>
      <c r="Q5" s="46" t="s">
        <v>1</v>
      </c>
      <c r="R5" s="47"/>
      <c r="S5" s="48"/>
    </row>
    <row r="6" spans="1:19" ht="58.9" customHeight="1">
      <c r="A6" s="55"/>
      <c r="B6" s="55"/>
      <c r="C6" s="55"/>
      <c r="D6" s="78"/>
      <c r="E6" s="14" t="s">
        <v>7</v>
      </c>
      <c r="F6" s="14" t="s">
        <v>8</v>
      </c>
      <c r="G6" s="14" t="s">
        <v>24</v>
      </c>
      <c r="H6" s="81"/>
      <c r="I6" s="78"/>
      <c r="J6" s="14" t="s">
        <v>8</v>
      </c>
      <c r="K6" s="14" t="s">
        <v>24</v>
      </c>
      <c r="L6" s="78"/>
      <c r="M6" s="14" t="s">
        <v>7</v>
      </c>
      <c r="N6" s="14" t="s">
        <v>8</v>
      </c>
      <c r="O6" s="14" t="s">
        <v>24</v>
      </c>
      <c r="P6" s="78"/>
      <c r="Q6" s="14" t="s">
        <v>7</v>
      </c>
      <c r="R6" s="14" t="s">
        <v>8</v>
      </c>
      <c r="S6" s="14" t="s">
        <v>24</v>
      </c>
    </row>
    <row r="7" spans="1:19" s="2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>
      <c r="A8" s="71" t="s">
        <v>62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3"/>
    </row>
    <row r="9" spans="1:19" s="31" customFormat="1" ht="103.5" customHeight="1">
      <c r="A9" s="26" t="s">
        <v>53</v>
      </c>
      <c r="B9" s="37" t="s">
        <v>78</v>
      </c>
      <c r="C9" s="37" t="s">
        <v>79</v>
      </c>
      <c r="D9" s="27">
        <f>E9</f>
        <v>80900000</v>
      </c>
      <c r="E9" s="27">
        <v>80900000</v>
      </c>
      <c r="F9" s="27"/>
      <c r="G9" s="27"/>
      <c r="H9" s="27"/>
      <c r="I9" s="27">
        <f>J9</f>
        <v>1438310.35</v>
      </c>
      <c r="J9" s="27">
        <v>1438310.35</v>
      </c>
      <c r="K9" s="27"/>
      <c r="L9" s="27">
        <f>M9+N9</f>
        <v>82338310.349999994</v>
      </c>
      <c r="M9" s="27">
        <v>80900000</v>
      </c>
      <c r="N9" s="27">
        <v>1438310.35</v>
      </c>
      <c r="O9" s="27"/>
      <c r="P9" s="27">
        <f>Q9+R9</f>
        <v>0</v>
      </c>
      <c r="Q9" s="27">
        <v>0</v>
      </c>
      <c r="R9" s="27">
        <v>0</v>
      </c>
      <c r="S9" s="27"/>
    </row>
    <row r="10" spans="1:19" s="31" customFormat="1" ht="103.5" customHeight="1">
      <c r="A10" s="26" t="s">
        <v>53</v>
      </c>
      <c r="B10" s="37" t="s">
        <v>76</v>
      </c>
      <c r="C10" s="37" t="s">
        <v>77</v>
      </c>
      <c r="D10" s="27">
        <f>E10</f>
        <v>57000000</v>
      </c>
      <c r="E10" s="27">
        <v>57000000</v>
      </c>
      <c r="F10" s="27"/>
      <c r="G10" s="27"/>
      <c r="H10" s="27"/>
      <c r="I10" s="27">
        <f>J10</f>
        <v>1024923.41</v>
      </c>
      <c r="J10" s="27">
        <v>1024923.41</v>
      </c>
      <c r="K10" s="27"/>
      <c r="L10" s="27">
        <f>M10+N10</f>
        <v>58024923.409999996</v>
      </c>
      <c r="M10" s="27">
        <v>57000000</v>
      </c>
      <c r="N10" s="27">
        <v>1024923.41</v>
      </c>
      <c r="O10" s="27"/>
      <c r="P10" s="27">
        <f>Q10</f>
        <v>0</v>
      </c>
      <c r="Q10" s="27">
        <v>0</v>
      </c>
      <c r="R10" s="27">
        <v>0</v>
      </c>
      <c r="S10" s="27"/>
    </row>
    <row r="11" spans="1:19" s="23" customFormat="1" ht="14.25">
      <c r="A11" s="65" t="s">
        <v>6</v>
      </c>
      <c r="B11" s="66"/>
      <c r="C11" s="67"/>
      <c r="D11" s="28">
        <f>D9+D10</f>
        <v>137900000</v>
      </c>
      <c r="E11" s="28">
        <f>E9+E10</f>
        <v>137900000</v>
      </c>
      <c r="F11" s="28"/>
      <c r="G11" s="28"/>
      <c r="H11" s="28"/>
      <c r="I11" s="28">
        <f>I9+I10</f>
        <v>2463233.7600000002</v>
      </c>
      <c r="J11" s="28">
        <f>J9+J10</f>
        <v>2463233.7600000002</v>
      </c>
      <c r="K11" s="28"/>
      <c r="L11" s="28">
        <f>L9+L10</f>
        <v>140363233.75999999</v>
      </c>
      <c r="M11" s="28">
        <f t="shared" ref="M11:N11" si="0">M9+M10</f>
        <v>137900000</v>
      </c>
      <c r="N11" s="28">
        <f t="shared" si="0"/>
        <v>2463233.7600000002</v>
      </c>
      <c r="O11" s="28"/>
      <c r="P11" s="28">
        <f>P9+P10</f>
        <v>0</v>
      </c>
      <c r="Q11" s="28">
        <f>Q9+Q10</f>
        <v>0</v>
      </c>
      <c r="R11" s="28">
        <v>0</v>
      </c>
      <c r="S11" s="28">
        <v>0</v>
      </c>
    </row>
    <row r="12" spans="1:19" s="22" customFormat="1">
      <c r="A12" s="62" t="s">
        <v>13</v>
      </c>
      <c r="B12" s="63"/>
      <c r="C12" s="64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s="22" customFormat="1">
      <c r="A13" s="74" t="s">
        <v>54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/>
    </row>
    <row r="14" spans="1:19" s="31" customFormat="1" ht="180">
      <c r="A14" s="26" t="s">
        <v>75</v>
      </c>
      <c r="B14" s="38" t="s">
        <v>87</v>
      </c>
      <c r="C14" s="32" t="s">
        <v>88</v>
      </c>
      <c r="D14" s="27">
        <f>E14</f>
        <v>2000000</v>
      </c>
      <c r="E14" s="33">
        <v>2000000</v>
      </c>
      <c r="F14" s="34"/>
      <c r="G14" s="34"/>
      <c r="H14" s="27"/>
      <c r="I14" s="27">
        <f>J14</f>
        <v>54821.93</v>
      </c>
      <c r="J14" s="35">
        <v>54821.93</v>
      </c>
      <c r="K14" s="34"/>
      <c r="L14" s="27">
        <f>M14+N14</f>
        <v>2054821.93</v>
      </c>
      <c r="M14" s="27">
        <v>2000000</v>
      </c>
      <c r="N14" s="35">
        <v>54821.93</v>
      </c>
      <c r="O14" s="34"/>
      <c r="P14" s="35">
        <f>Q14+R14</f>
        <v>0</v>
      </c>
      <c r="Q14" s="35">
        <v>0</v>
      </c>
      <c r="R14" s="36"/>
      <c r="S14" s="34"/>
    </row>
    <row r="15" spans="1:19" s="23" customFormat="1" ht="14.25">
      <c r="A15" s="65" t="s">
        <v>6</v>
      </c>
      <c r="B15" s="66"/>
      <c r="C15" s="67"/>
      <c r="D15" s="28">
        <f>D14</f>
        <v>2000000</v>
      </c>
      <c r="E15" s="28">
        <f>E14</f>
        <v>2000000</v>
      </c>
      <c r="F15" s="28"/>
      <c r="G15" s="28"/>
      <c r="H15" s="28"/>
      <c r="I15" s="28">
        <f>I14</f>
        <v>54821.93</v>
      </c>
      <c r="J15" s="28">
        <f>J14</f>
        <v>54821.93</v>
      </c>
      <c r="K15" s="28"/>
      <c r="L15" s="28">
        <f>L14</f>
        <v>2054821.93</v>
      </c>
      <c r="M15" s="28">
        <f t="shared" ref="M15:N15" si="1">M14</f>
        <v>2000000</v>
      </c>
      <c r="N15" s="28">
        <f t="shared" si="1"/>
        <v>54821.93</v>
      </c>
      <c r="O15" s="28"/>
      <c r="P15" s="28">
        <v>0</v>
      </c>
      <c r="Q15" s="28">
        <v>0</v>
      </c>
      <c r="R15" s="28"/>
      <c r="S15" s="28"/>
    </row>
    <row r="16" spans="1:19" s="22" customFormat="1">
      <c r="A16" s="62" t="s">
        <v>14</v>
      </c>
      <c r="B16" s="63"/>
      <c r="C16" s="64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</row>
    <row r="17" spans="1:19" s="23" customFormat="1" ht="14.25">
      <c r="A17" s="65" t="s">
        <v>27</v>
      </c>
      <c r="B17" s="66"/>
      <c r="C17" s="67"/>
      <c r="D17" s="28">
        <f>D11+D15</f>
        <v>139900000</v>
      </c>
      <c r="E17" s="28">
        <f>E11+E15</f>
        <v>139900000</v>
      </c>
      <c r="F17" s="28">
        <f t="shared" ref="F17:R17" si="2">F11+F15</f>
        <v>0</v>
      </c>
      <c r="G17" s="28">
        <f t="shared" si="2"/>
        <v>0</v>
      </c>
      <c r="H17" s="28">
        <f t="shared" si="2"/>
        <v>0</v>
      </c>
      <c r="I17" s="28">
        <f t="shared" si="2"/>
        <v>2518055.6900000004</v>
      </c>
      <c r="J17" s="28">
        <f t="shared" si="2"/>
        <v>2518055.6900000004</v>
      </c>
      <c r="K17" s="28">
        <f t="shared" si="2"/>
        <v>0</v>
      </c>
      <c r="L17" s="28">
        <f t="shared" si="2"/>
        <v>142418055.69</v>
      </c>
      <c r="M17" s="28">
        <f t="shared" si="2"/>
        <v>139900000</v>
      </c>
      <c r="N17" s="28">
        <f t="shared" si="2"/>
        <v>2518055.6900000004</v>
      </c>
      <c r="O17" s="28">
        <f t="shared" si="2"/>
        <v>0</v>
      </c>
      <c r="P17" s="28">
        <v>0</v>
      </c>
      <c r="Q17" s="28">
        <f t="shared" si="2"/>
        <v>0</v>
      </c>
      <c r="R17" s="28">
        <f t="shared" si="2"/>
        <v>0</v>
      </c>
      <c r="S17" s="28"/>
    </row>
    <row r="18" spans="1:19" s="9" customFormat="1" ht="14.25">
      <c r="A18" s="68" t="s">
        <v>28</v>
      </c>
      <c r="B18" s="69"/>
      <c r="C18" s="70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20" spans="1:19" ht="15.75">
      <c r="A20" s="42"/>
      <c r="B20" s="42"/>
      <c r="C20" s="42"/>
      <c r="D20" s="42"/>
    </row>
    <row r="21" spans="1:19" s="19" customFormat="1" ht="15.75">
      <c r="A21" s="19" t="s">
        <v>73</v>
      </c>
      <c r="L21" s="19" t="s">
        <v>85</v>
      </c>
    </row>
    <row r="22" spans="1:19" s="19" customFormat="1" ht="15.75">
      <c r="N22" s="25"/>
      <c r="O22" s="25"/>
    </row>
    <row r="23" spans="1:19" s="19" customFormat="1" ht="15.75"/>
    <row r="24" spans="1:19" s="19" customFormat="1" ht="15.75">
      <c r="A24" s="19" t="s">
        <v>74</v>
      </c>
      <c r="L24" s="19" t="s">
        <v>86</v>
      </c>
    </row>
  </sheetData>
  <mergeCells count="27"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  <mergeCell ref="A8:S8"/>
    <mergeCell ref="A12:C12"/>
    <mergeCell ref="A11:C11"/>
    <mergeCell ref="A13:S13"/>
    <mergeCell ref="I5:I6"/>
    <mergeCell ref="L5:L6"/>
    <mergeCell ref="M5:O5"/>
    <mergeCell ref="P5:P6"/>
    <mergeCell ref="Q5:S5"/>
    <mergeCell ref="A20:D20"/>
    <mergeCell ref="A16:C16"/>
    <mergeCell ref="A15:C15"/>
    <mergeCell ref="A18:C18"/>
    <mergeCell ref="A17:C17"/>
  </mergeCells>
  <pageMargins left="0.31496062992125984" right="0.31496062992125984" top="0.35433070866141736" bottom="0.15748031496062992" header="0.31496062992125984" footer="0.31496062992125984"/>
  <pageSetup paperSize="9" scale="4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3"/>
  <sheetViews>
    <sheetView view="pageBreakPreview" zoomScale="60" zoomScaleNormal="70" workbookViewId="0">
      <pane xSplit="3" ySplit="6" topLeftCell="G7" activePane="bottomRight" state="frozen"/>
      <selection pane="topRight" activeCell="D1" sqref="D1"/>
      <selection pane="bottomLeft" activeCell="A8" sqref="A8"/>
      <selection pane="bottomRight" activeCell="H23" sqref="H23"/>
    </sheetView>
  </sheetViews>
  <sheetFormatPr defaultColWidth="8.85546875" defaultRowHeight="15"/>
  <cols>
    <col min="1" max="1" width="15.7109375" style="1" customWidth="1"/>
    <col min="2" max="2" width="17.5703125" style="1" customWidth="1"/>
    <col min="3" max="3" width="24.85546875" style="1" customWidth="1"/>
    <col min="4" max="5" width="13.7109375" style="1" bestFit="1" customWidth="1"/>
    <col min="6" max="7" width="9" style="1" bestFit="1" customWidth="1"/>
    <col min="8" max="8" width="16.5703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6" width="16.85546875" style="1" customWidth="1"/>
    <col min="17" max="17" width="18.140625" style="1" customWidth="1"/>
    <col min="18" max="19" width="8.85546875" style="1"/>
    <col min="20" max="20" width="16.140625" style="1" customWidth="1"/>
    <col min="21" max="21" width="16.85546875" style="1" customWidth="1"/>
    <col min="22" max="22" width="10.85546875" style="1" customWidth="1"/>
    <col min="23" max="16384" width="8.85546875" style="1"/>
  </cols>
  <sheetData>
    <row r="1" spans="1:23">
      <c r="V1" s="60" t="s">
        <v>32</v>
      </c>
      <c r="W1" s="60"/>
    </row>
    <row r="2" spans="1:23" ht="47.45" customHeight="1">
      <c r="D2" s="61" t="s">
        <v>98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4" spans="1:23" ht="48" customHeight="1">
      <c r="A4" s="59" t="s">
        <v>2</v>
      </c>
      <c r="B4" s="59" t="s">
        <v>21</v>
      </c>
      <c r="C4" s="59" t="s">
        <v>22</v>
      </c>
      <c r="D4" s="59" t="s">
        <v>90</v>
      </c>
      <c r="E4" s="59"/>
      <c r="F4" s="59"/>
      <c r="G4" s="59"/>
      <c r="H4" s="90" t="s">
        <v>29</v>
      </c>
      <c r="I4" s="56" t="s">
        <v>26</v>
      </c>
      <c r="J4" s="57"/>
      <c r="K4" s="58"/>
      <c r="L4" s="59" t="s">
        <v>31</v>
      </c>
      <c r="M4" s="59"/>
      <c r="N4" s="59"/>
      <c r="O4" s="59"/>
      <c r="P4" s="59" t="s">
        <v>30</v>
      </c>
      <c r="Q4" s="59"/>
      <c r="R4" s="59"/>
      <c r="S4" s="59"/>
      <c r="T4" s="56" t="s">
        <v>97</v>
      </c>
      <c r="U4" s="57"/>
      <c r="V4" s="57"/>
      <c r="W4" s="58"/>
    </row>
    <row r="5" spans="1:23">
      <c r="A5" s="59"/>
      <c r="B5" s="59"/>
      <c r="C5" s="59"/>
      <c r="D5" s="52" t="s">
        <v>6</v>
      </c>
      <c r="E5" s="59" t="s">
        <v>1</v>
      </c>
      <c r="F5" s="59"/>
      <c r="G5" s="59"/>
      <c r="H5" s="91"/>
      <c r="I5" s="77" t="s">
        <v>6</v>
      </c>
      <c r="J5" s="46" t="s">
        <v>1</v>
      </c>
      <c r="K5" s="48"/>
      <c r="L5" s="52" t="s">
        <v>6</v>
      </c>
      <c r="M5" s="59" t="s">
        <v>1</v>
      </c>
      <c r="N5" s="59"/>
      <c r="O5" s="59"/>
      <c r="P5" s="52" t="s">
        <v>6</v>
      </c>
      <c r="Q5" s="59" t="s">
        <v>1</v>
      </c>
      <c r="R5" s="59"/>
      <c r="S5" s="59"/>
      <c r="T5" s="52" t="s">
        <v>6</v>
      </c>
      <c r="U5" s="59" t="s">
        <v>1</v>
      </c>
      <c r="V5" s="59"/>
      <c r="W5" s="59"/>
    </row>
    <row r="6" spans="1:23" ht="60" customHeight="1">
      <c r="A6" s="59"/>
      <c r="B6" s="59"/>
      <c r="C6" s="59"/>
      <c r="D6" s="52"/>
      <c r="E6" s="14" t="s">
        <v>7</v>
      </c>
      <c r="F6" s="14" t="s">
        <v>8</v>
      </c>
      <c r="G6" s="14" t="s">
        <v>24</v>
      </c>
      <c r="H6" s="92"/>
      <c r="I6" s="78"/>
      <c r="J6" s="14" t="s">
        <v>8</v>
      </c>
      <c r="K6" s="14" t="s">
        <v>24</v>
      </c>
      <c r="L6" s="52"/>
      <c r="M6" s="14" t="s">
        <v>7</v>
      </c>
      <c r="N6" s="14" t="s">
        <v>8</v>
      </c>
      <c r="O6" s="14" t="s">
        <v>24</v>
      </c>
      <c r="P6" s="52"/>
      <c r="Q6" s="14" t="s">
        <v>7</v>
      </c>
      <c r="R6" s="14" t="s">
        <v>8</v>
      </c>
      <c r="S6" s="14" t="s">
        <v>24</v>
      </c>
      <c r="T6" s="52"/>
      <c r="U6" s="14" t="s">
        <v>7</v>
      </c>
      <c r="V6" s="14" t="s">
        <v>8</v>
      </c>
      <c r="W6" s="14" t="s">
        <v>24</v>
      </c>
    </row>
    <row r="7" spans="1:23" s="12" customFormat="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>
      <c r="A8" s="3"/>
      <c r="B8" s="84" t="s">
        <v>63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</row>
    <row r="9" spans="1:23" s="9" customFormat="1" ht="14.25">
      <c r="A9" s="86" t="s">
        <v>6</v>
      </c>
      <c r="B9" s="86"/>
      <c r="C9" s="86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>
      <c r="A10" s="85" t="s">
        <v>13</v>
      </c>
      <c r="B10" s="85"/>
      <c r="C10" s="85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84" t="s">
        <v>64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</row>
    <row r="12" spans="1:23" s="31" customFormat="1" ht="86.25" customHeight="1">
      <c r="A12" s="39" t="s">
        <v>53</v>
      </c>
      <c r="B12" s="32" t="s">
        <v>92</v>
      </c>
      <c r="C12" s="32" t="s">
        <v>93</v>
      </c>
      <c r="D12" s="21"/>
      <c r="E12" s="21"/>
      <c r="F12" s="21"/>
      <c r="G12" s="21"/>
      <c r="H12" s="21">
        <v>137900000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>
        <v>137900000</v>
      </c>
      <c r="U12" s="21">
        <v>137900000</v>
      </c>
      <c r="V12" s="21"/>
      <c r="W12" s="21"/>
    </row>
    <row r="13" spans="1:23" s="9" customFormat="1">
      <c r="A13" s="83" t="s">
        <v>6</v>
      </c>
      <c r="B13" s="83"/>
      <c r="C13" s="83"/>
      <c r="D13" s="24">
        <v>0</v>
      </c>
      <c r="E13" s="24">
        <v>0</v>
      </c>
      <c r="F13" s="24">
        <v>0</v>
      </c>
      <c r="G13" s="24">
        <v>0</v>
      </c>
      <c r="H13" s="24">
        <v>137900000</v>
      </c>
      <c r="I13" s="24">
        <f>I12</f>
        <v>0</v>
      </c>
      <c r="J13" s="24">
        <f>J12</f>
        <v>0</v>
      </c>
      <c r="K13" s="24"/>
      <c r="L13" s="24">
        <f>M13+N13</f>
        <v>0</v>
      </c>
      <c r="M13" s="21"/>
      <c r="N13" s="24">
        <f>N12</f>
        <v>0</v>
      </c>
      <c r="O13" s="24"/>
      <c r="P13" s="24">
        <f>P12</f>
        <v>0</v>
      </c>
      <c r="Q13" s="24">
        <f>Q12</f>
        <v>0</v>
      </c>
      <c r="R13" s="24"/>
      <c r="S13" s="24"/>
      <c r="T13" s="24">
        <f>T12</f>
        <v>137900000</v>
      </c>
      <c r="U13" s="24">
        <v>137900000</v>
      </c>
      <c r="V13" s="24">
        <v>0</v>
      </c>
      <c r="W13" s="24"/>
    </row>
    <row r="14" spans="1:23">
      <c r="A14" s="82" t="s">
        <v>14</v>
      </c>
      <c r="B14" s="82"/>
      <c r="C14" s="8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>
      <c r="A15" s="87" t="s">
        <v>65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</row>
    <row r="16" spans="1:23" s="9" customFormat="1" ht="14.25">
      <c r="A16" s="83" t="s">
        <v>6</v>
      </c>
      <c r="B16" s="83"/>
      <c r="C16" s="8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>
      <c r="A17" s="82" t="s">
        <v>15</v>
      </c>
      <c r="B17" s="82"/>
      <c r="C17" s="82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1:23">
      <c r="A18" s="74" t="s">
        <v>66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6"/>
    </row>
    <row r="19" spans="1:23" ht="157.5" customHeight="1">
      <c r="A19" s="26" t="s">
        <v>55</v>
      </c>
      <c r="B19" s="29" t="s">
        <v>82</v>
      </c>
      <c r="C19" s="29" t="s">
        <v>80</v>
      </c>
      <c r="D19" s="30">
        <v>788700</v>
      </c>
      <c r="E19" s="30">
        <v>788700</v>
      </c>
      <c r="F19" s="30"/>
      <c r="G19" s="30"/>
      <c r="H19" s="30"/>
      <c r="I19" s="30">
        <v>0</v>
      </c>
      <c r="J19" s="30">
        <v>0</v>
      </c>
      <c r="K19" s="30"/>
      <c r="L19" s="30">
        <v>0</v>
      </c>
      <c r="M19" s="30">
        <v>0</v>
      </c>
      <c r="N19" s="30">
        <v>0</v>
      </c>
      <c r="O19" s="30"/>
      <c r="P19" s="30"/>
      <c r="Q19" s="30"/>
      <c r="R19" s="30"/>
      <c r="S19" s="30"/>
      <c r="T19" s="30">
        <v>788700</v>
      </c>
      <c r="U19" s="30">
        <v>788700</v>
      </c>
      <c r="V19" s="30">
        <v>0</v>
      </c>
      <c r="W19" s="30"/>
    </row>
    <row r="20" spans="1:23" ht="183.75" customHeight="1">
      <c r="A20" s="26" t="s">
        <v>81</v>
      </c>
      <c r="B20" s="29" t="s">
        <v>83</v>
      </c>
      <c r="C20" s="29" t="s">
        <v>84</v>
      </c>
      <c r="D20" s="30">
        <v>340000</v>
      </c>
      <c r="E20" s="30">
        <v>340000</v>
      </c>
      <c r="F20" s="30"/>
      <c r="G20" s="30"/>
      <c r="H20" s="30"/>
      <c r="I20" s="30">
        <v>0</v>
      </c>
      <c r="J20" s="30">
        <v>0</v>
      </c>
      <c r="K20" s="30"/>
      <c r="L20" s="30">
        <v>0</v>
      </c>
      <c r="M20" s="30">
        <v>0</v>
      </c>
      <c r="N20" s="30">
        <v>0</v>
      </c>
      <c r="O20" s="30"/>
      <c r="P20" s="30"/>
      <c r="Q20" s="30"/>
      <c r="R20" s="30"/>
      <c r="S20" s="30"/>
      <c r="T20" s="30">
        <v>340000</v>
      </c>
      <c r="U20" s="30">
        <v>340000</v>
      </c>
      <c r="V20" s="30">
        <v>0</v>
      </c>
      <c r="W20" s="30"/>
    </row>
    <row r="21" spans="1:23">
      <c r="A21" s="83" t="s">
        <v>6</v>
      </c>
      <c r="B21" s="83"/>
      <c r="C21" s="83"/>
      <c r="D21" s="24">
        <f>D19+D20</f>
        <v>1128700</v>
      </c>
      <c r="E21" s="24">
        <f>E19+E20</f>
        <v>1128700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>
        <f>T19+T20</f>
        <v>1128700</v>
      </c>
      <c r="U21" s="24">
        <f>U19+U20</f>
        <v>1128700</v>
      </c>
      <c r="V21" s="24"/>
      <c r="W21" s="24"/>
    </row>
    <row r="22" spans="1:23">
      <c r="A22" s="82" t="s">
        <v>33</v>
      </c>
      <c r="B22" s="82"/>
      <c r="C22" s="8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s="9" customFormat="1" ht="14.25">
      <c r="A23" s="83" t="s">
        <v>34</v>
      </c>
      <c r="B23" s="83"/>
      <c r="C23" s="83"/>
      <c r="D23" s="24">
        <f>D13+D21</f>
        <v>1128700</v>
      </c>
      <c r="E23" s="24">
        <f t="shared" ref="E23:W23" si="0">E13+E21</f>
        <v>1128700</v>
      </c>
      <c r="F23" s="24">
        <f t="shared" si="0"/>
        <v>0</v>
      </c>
      <c r="G23" s="24">
        <f t="shared" si="0"/>
        <v>0</v>
      </c>
      <c r="H23" s="24">
        <f t="shared" si="0"/>
        <v>137900000</v>
      </c>
      <c r="I23" s="24">
        <f t="shared" si="0"/>
        <v>0</v>
      </c>
      <c r="J23" s="24">
        <f t="shared" si="0"/>
        <v>0</v>
      </c>
      <c r="K23" s="24">
        <f t="shared" si="0"/>
        <v>0</v>
      </c>
      <c r="L23" s="24">
        <f t="shared" si="0"/>
        <v>0</v>
      </c>
      <c r="M23" s="24">
        <f t="shared" si="0"/>
        <v>0</v>
      </c>
      <c r="N23" s="24">
        <f t="shared" si="0"/>
        <v>0</v>
      </c>
      <c r="O23" s="24">
        <f t="shared" si="0"/>
        <v>0</v>
      </c>
      <c r="P23" s="24">
        <f t="shared" si="0"/>
        <v>0</v>
      </c>
      <c r="Q23" s="24">
        <f t="shared" si="0"/>
        <v>0</v>
      </c>
      <c r="R23" s="24">
        <f t="shared" si="0"/>
        <v>0</v>
      </c>
      <c r="S23" s="24">
        <f t="shared" si="0"/>
        <v>0</v>
      </c>
      <c r="T23" s="24">
        <f t="shared" si="0"/>
        <v>139028700</v>
      </c>
      <c r="U23" s="24">
        <f t="shared" si="0"/>
        <v>139028700</v>
      </c>
      <c r="V23" s="24">
        <f t="shared" si="0"/>
        <v>0</v>
      </c>
      <c r="W23" s="24">
        <f t="shared" si="0"/>
        <v>0</v>
      </c>
    </row>
    <row r="24" spans="1:23" ht="25.9" customHeight="1">
      <c r="A24" s="83" t="s">
        <v>35</v>
      </c>
      <c r="B24" s="82"/>
      <c r="C24" s="82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</row>
    <row r="25" spans="1:23">
      <c r="A25" s="1" t="s">
        <v>18</v>
      </c>
    </row>
    <row r="26" spans="1:23">
      <c r="A26" s="1" t="s">
        <v>59</v>
      </c>
    </row>
    <row r="27" spans="1:23">
      <c r="A27" s="1" t="s">
        <v>67</v>
      </c>
    </row>
    <row r="29" spans="1:23" ht="15.75">
      <c r="A29" s="42"/>
      <c r="B29" s="42"/>
      <c r="C29" s="42"/>
    </row>
    <row r="30" spans="1:23" s="19" customFormat="1" ht="15.75">
      <c r="A30" s="19" t="s">
        <v>73</v>
      </c>
      <c r="P30" s="19" t="s">
        <v>85</v>
      </c>
    </row>
    <row r="31" spans="1:23" s="19" customFormat="1" ht="15.75"/>
    <row r="32" spans="1:23" s="19" customFormat="1" ht="15.75"/>
    <row r="33" spans="1:16" s="19" customFormat="1" ht="15.75">
      <c r="A33" s="19" t="s">
        <v>74</v>
      </c>
      <c r="P33" s="19" t="s">
        <v>86</v>
      </c>
    </row>
  </sheetData>
  <mergeCells count="36">
    <mergeCell ref="L5:L6"/>
    <mergeCell ref="A11:W11"/>
    <mergeCell ref="A14:C14"/>
    <mergeCell ref="D5:D6"/>
    <mergeCell ref="C4:C6"/>
    <mergeCell ref="B4:B6"/>
    <mergeCell ref="A4:A6"/>
    <mergeCell ref="D4:G4"/>
    <mergeCell ref="E5:G5"/>
    <mergeCell ref="J5:K5"/>
    <mergeCell ref="L4:O4"/>
    <mergeCell ref="M5:O5"/>
    <mergeCell ref="V1:W1"/>
    <mergeCell ref="A15:W15"/>
    <mergeCell ref="A17:C17"/>
    <mergeCell ref="A16:C16"/>
    <mergeCell ref="A18:W18"/>
    <mergeCell ref="P4:S4"/>
    <mergeCell ref="P5:P6"/>
    <mergeCell ref="Q5:S5"/>
    <mergeCell ref="T4:W4"/>
    <mergeCell ref="T5:T6"/>
    <mergeCell ref="U5:W5"/>
    <mergeCell ref="I4:K4"/>
    <mergeCell ref="I5:I6"/>
    <mergeCell ref="A13:C13"/>
    <mergeCell ref="D2:W2"/>
    <mergeCell ref="H4:H6"/>
    <mergeCell ref="A22:C22"/>
    <mergeCell ref="A21:C21"/>
    <mergeCell ref="A29:C29"/>
    <mergeCell ref="B8:W8"/>
    <mergeCell ref="A10:C10"/>
    <mergeCell ref="A9:C9"/>
    <mergeCell ref="A24:C24"/>
    <mergeCell ref="A23:C23"/>
  </mergeCells>
  <pageMargins left="0.70866141732283472" right="0.70866141732283472" top="0.74803149606299213" bottom="0.74803149606299213" header="0.31496062992125984" footer="0.31496062992125984"/>
  <pageSetup paperSize="9" scale="32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8"/>
  <sheetViews>
    <sheetView tabSelected="1" zoomScaleNormal="100" workbookViewId="0">
      <selection activeCell="G21" sqref="G21"/>
    </sheetView>
  </sheetViews>
  <sheetFormatPr defaultColWidth="8.85546875" defaultRowHeight="1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>
      <c r="N1" s="15" t="s">
        <v>50</v>
      </c>
    </row>
    <row r="4" spans="1:14" ht="231.6" customHeight="1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40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>
      <c r="A6" s="46" t="s">
        <v>68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>
      <c r="A10" s="49" t="s">
        <v>13</v>
      </c>
      <c r="B10" s="50"/>
      <c r="C10" s="50"/>
      <c r="D10" s="51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>
      <c r="A11" s="46" t="s">
        <v>69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</row>
    <row r="12" spans="1:14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>
      <c r="A15" s="49" t="s">
        <v>14</v>
      </c>
      <c r="B15" s="50"/>
      <c r="C15" s="50"/>
      <c r="D15" s="51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>
      <c r="A17" s="93" t="s">
        <v>51</v>
      </c>
      <c r="B17" s="94"/>
      <c r="C17" s="94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>
      <c r="A19" s="1" t="s">
        <v>18</v>
      </c>
    </row>
    <row r="20" spans="1:14">
      <c r="A20" s="1" t="s">
        <v>70</v>
      </c>
    </row>
    <row r="21" spans="1:14">
      <c r="A21" s="1" t="s">
        <v>71</v>
      </c>
    </row>
    <row r="23" spans="1:14" ht="15.75">
      <c r="A23" s="42"/>
      <c r="B23" s="42"/>
      <c r="C23" s="42"/>
      <c r="D23" s="20"/>
    </row>
    <row r="24" spans="1:14" s="19" customFormat="1" ht="15.75">
      <c r="A24" s="19" t="s">
        <v>73</v>
      </c>
      <c r="L24" s="19" t="s">
        <v>85</v>
      </c>
    </row>
    <row r="25" spans="1:14" s="19" customFormat="1" ht="15.75"/>
    <row r="26" spans="1:14" s="19" customFormat="1" ht="15.75"/>
    <row r="27" spans="1:14" s="19" customFormat="1" ht="15.75"/>
    <row r="28" spans="1:14" s="19" customFormat="1" ht="15.75">
      <c r="A28" s="19" t="s">
        <v>74</v>
      </c>
      <c r="L28" s="19" t="s">
        <v>86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2019-07-01T11:19:49Z</dcterms:modified>
</cp:coreProperties>
</file>