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fra-shop\Desktop\СЕССИИ СОВЕТА 4\40 сессия 26 апреля 2023 года\Отчет об исполнении бюджета за 2022 год\"/>
    </mc:Choice>
  </mc:AlternateContent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4" i="1" l="1"/>
  <c r="E44" i="1" l="1"/>
  <c r="F47" i="1" l="1"/>
  <c r="E46" i="1"/>
  <c r="D46" i="1"/>
  <c r="F46" i="1" l="1"/>
  <c r="F45" i="1"/>
  <c r="F43" i="1"/>
  <c r="F41" i="1"/>
  <c r="F40" i="1"/>
  <c r="F38" i="1"/>
  <c r="F36" i="1"/>
  <c r="F34" i="1"/>
  <c r="F33" i="1"/>
  <c r="F32" i="1"/>
  <c r="F30" i="1"/>
  <c r="F29" i="1"/>
  <c r="F27" i="1"/>
  <c r="F26" i="1"/>
  <c r="F24" i="1"/>
  <c r="F22" i="1"/>
  <c r="F21" i="1"/>
  <c r="F20" i="1"/>
  <c r="F19" i="1"/>
  <c r="F18" i="1"/>
  <c r="E42" i="1" l="1"/>
  <c r="D42" i="1"/>
  <c r="D39" i="1"/>
  <c r="E39" i="1"/>
  <c r="E37" i="1"/>
  <c r="D37" i="1"/>
  <c r="D35" i="1"/>
  <c r="E35" i="1"/>
  <c r="E31" i="1"/>
  <c r="D31" i="1"/>
  <c r="D28" i="1"/>
  <c r="E28" i="1"/>
  <c r="E25" i="1"/>
  <c r="D25" i="1"/>
  <c r="D23" i="1"/>
  <c r="E17" i="1"/>
  <c r="D17" i="1"/>
  <c r="E16" i="1" l="1"/>
  <c r="D16" i="1"/>
  <c r="F23" i="1"/>
  <c r="F37" i="1"/>
  <c r="F25" i="1"/>
  <c r="F44" i="1"/>
  <c r="F42" i="1"/>
  <c r="F39" i="1"/>
  <c r="F35" i="1"/>
  <c r="F31" i="1"/>
  <c r="F28" i="1"/>
  <c r="F17" i="1"/>
  <c r="F16" i="1" l="1"/>
</calcChain>
</file>

<file path=xl/sharedStrings.xml><?xml version="1.0" encoding="utf-8"?>
<sst xmlns="http://schemas.openxmlformats.org/spreadsheetml/2006/main" count="90" uniqueCount="54">
  <si>
    <t xml:space="preserve">Расходы местного бюджета по разделам и подразделам </t>
  </si>
  <si>
    <t>Наименование</t>
  </si>
  <si>
    <t>Рз</t>
  </si>
  <si>
    <t>ПР</t>
  </si>
  <si>
    <t>План, тыс.руб.</t>
  </si>
  <si>
    <t>Исполнено, тыс.руб.</t>
  </si>
  <si>
    <t>Исполнение, %</t>
  </si>
  <si>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</si>
  <si>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</si>
  <si>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органа местного самоуправления</t>
  </si>
  <si>
    <t>Функционирование правительства Российской Федерации высших органах исполнительной власти субъектов Российской Федерации местной администрации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</si>
  <si>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</si>
  <si>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</si>
  <si>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</si>
  <si>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</si>
  <si>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</si>
  <si>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</si>
  <si>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 и стихийных бедствий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</si>
  <si>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</si>
  <si>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</si>
  <si>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</si>
  <si>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</si>
  <si>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</si>
  <si>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</si>
  <si>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</si>
  <si>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</si>
  <si>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</si>
  <si>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</si>
  <si>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</si>
  <si>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</si>
  <si>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</si>
  <si>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</si>
  <si>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</si>
  <si>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</si>
  <si>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</si>
  <si>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</si>
  <si>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</si>
  <si>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</si>
  <si>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</si>
  <si>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</si>
  <si>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</si>
  <si>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</si>
  <si>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</si>
  <si>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09</t>
  </si>
  <si>
    <t>05</t>
  </si>
  <si>
    <t>07</t>
  </si>
  <si>
    <t>08</t>
  </si>
  <si>
    <t>10</t>
  </si>
  <si>
    <t xml:space="preserve">Межбюджетные трансферты общего характера бюджетам субъекта РФ муниципальных образований </t>
  </si>
  <si>
    <t>Прочие межбюджетные трансферты общего характера</t>
  </si>
  <si>
    <t>классификации расходов бюджетов  2022 год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</si>
  <si>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</si>
  <si>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 Кирячкова-Богдан</t>
  </si>
  <si>
    <t>ПРИЛОЖЕНИЕ 3
к Отчету об исполнении бюджета Выселковского сельского поселения Выселковского района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</si>
</sst>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zoomScale="80" zoomScaleNormal="80" workbookViewId="0">
      <selection activeCell="H10" sqref="H10"/>
    </sheetView>
  </sheetViews>
  <sheetFormatPr defaultRowHeight="15" x14ac:dyDescent="0.25"/>
  <cols>
    <col min="1" max="1" width="39.140625" style="2" customWidth="1"/>
    <col min="2" max="2" width="7" style="2" customWidth="1"/>
    <col min="3" max="3" width="6.5703125" style="2" customWidth="1"/>
    <col min="4" max="4" width="13.5703125" style="2" customWidth="1"/>
    <col min="5" max="5" width="13.7109375" style="2" customWidth="1"/>
    <col min="6" max="6" width="15.5703125" style="2" customWidth="1"/>
    <col min="7" max="16384" width="9.140625" style="2"/>
  </cols>
  <sheetData>
    <row r="1" spans="1:6" ht="18.75" x14ac:dyDescent="0.25">
      <c r="A1" s="1"/>
      <c r="D1" s="19" t="s">
        <v>53</v>
      </c>
      <c r="E1" s="20"/>
      <c r="F1" s="20"/>
    </row>
    <row r="2" spans="1:6" ht="18.75" x14ac:dyDescent="0.25">
      <c r="A2" s="1"/>
      <c r="D2" s="20"/>
      <c r="E2" s="20"/>
      <c r="F2" s="20"/>
    </row>
    <row r="3" spans="1:6" ht="18.75" x14ac:dyDescent="0.25">
      <c r="A3" s="1"/>
      <c r="D3" s="20"/>
      <c r="E3" s="20"/>
      <c r="F3" s="20"/>
    </row>
    <row r="4" spans="1:6" ht="18.75" x14ac:dyDescent="0.25">
      <c r="A4" s="1"/>
      <c r="D4" s="20"/>
      <c r="E4" s="20"/>
      <c r="F4" s="20"/>
    </row>
    <row r="5" spans="1:6" ht="18.75" x14ac:dyDescent="0.25">
      <c r="A5" s="1"/>
      <c r="D5" s="20"/>
      <c r="E5" s="20"/>
      <c r="F5" s="20"/>
    </row>
    <row r="6" spans="1:6" ht="18.75" x14ac:dyDescent="0.25">
      <c r="A6" s="1"/>
      <c r="D6" s="20"/>
      <c r="E6" s="20"/>
      <c r="F6" s="20"/>
    </row>
    <row r="7" spans="1:6" ht="4.5" customHeight="1" x14ac:dyDescent="0.25">
      <c r="A7" s="1"/>
      <c r="D7" s="20"/>
      <c r="E7" s="20"/>
      <c r="F7" s="20"/>
    </row>
    <row r="8" spans="1:6" ht="18.75" x14ac:dyDescent="0.25">
      <c r="A8" s="3"/>
    </row>
    <row r="9" spans="1:6" ht="18.75" x14ac:dyDescent="0.25">
      <c r="A9" s="3"/>
    </row>
    <row r="10" spans="1:6" ht="37.5" customHeight="1" x14ac:dyDescent="0.25">
      <c r="A10" s="22" t="s">
        <v>0</v>
      </c>
      <c r="B10" s="22"/>
      <c r="C10" s="22"/>
      <c r="D10" s="22"/>
      <c r="E10" s="22"/>
      <c r="F10" s="22"/>
    </row>
    <row r="11" spans="1:6" ht="37.5" customHeight="1" x14ac:dyDescent="0.25">
      <c r="A11" s="23" t="s">
        <v>50</v>
      </c>
      <c r="B11" s="23"/>
      <c r="C11" s="23"/>
      <c r="D11" s="23"/>
      <c r="E11" s="23"/>
      <c r="F11" s="23"/>
    </row>
    <row r="12" spans="1:6" ht="41.25" customHeight="1" x14ac:dyDescent="0.25">
      <c r="A12" s="24" t="s">
        <v>1</v>
      </c>
      <c r="B12" s="24" t="s">
        <v>2</v>
      </c>
      <c r="C12" s="24" t="s">
        <v>3</v>
      </c>
      <c r="D12" s="25" t="s">
        <v>4</v>
      </c>
      <c r="E12" s="25" t="s">
        <v>5</v>
      </c>
      <c r="F12" s="25" t="s">
        <v>6</v>
      </c>
    </row>
    <row r="13" spans="1:6" ht="38.25" customHeight="1" x14ac:dyDescent="0.25">
      <c r="A13" s="24"/>
      <c r="B13" s="24"/>
      <c r="C13" s="24"/>
      <c r="D13" s="25"/>
      <c r="E13" s="25"/>
      <c r="F13" s="25"/>
    </row>
    <row r="14" spans="1:6" ht="36.75" customHeight="1" x14ac:dyDescent="0.25">
      <c r="A14" s="24"/>
      <c r="B14" s="24"/>
      <c r="C14" s="24"/>
      <c r="D14" s="25"/>
      <c r="E14" s="25"/>
      <c r="F14" s="25"/>
    </row>
    <row r="15" spans="1:6" ht="15" customHeight="1" x14ac:dyDescent="0.25">
      <c r="A15" s="18">
        <v>1</v>
      </c>
      <c r="B15" s="18">
        <v>2</v>
      </c>
      <c r="C15" s="18">
        <v>3</v>
      </c>
      <c r="D15" s="25"/>
      <c r="E15" s="25"/>
      <c r="F15" s="25"/>
    </row>
    <row r="16" spans="1:6" ht="15.75" x14ac:dyDescent="0.25">
      <c r="A16" s="4" t="s">
        <v>7</v>
      </c>
      <c r="B16" s="5"/>
      <c r="C16" s="5"/>
      <c r="D16" s="6">
        <f>D17+D23+D25+D28+D31+D35+D37+D39+D42+D44+D46</f>
        <v>400872.6999999999</v>
      </c>
      <c r="E16" s="6">
        <f>E17+E23+E25+E28+E31+E35+E37+E39+E42+E44+E46</f>
        <v>396384.56400000001</v>
      </c>
      <c r="F16" s="6">
        <f>E16*100/D16</f>
        <v>98.880408668387773</v>
      </c>
    </row>
    <row r="17" spans="1:6" ht="15.75" x14ac:dyDescent="0.25">
      <c r="A17" s="4" t="s">
        <v>8</v>
      </c>
      <c r="B17" s="7" t="s">
        <v>37</v>
      </c>
      <c r="C17" s="7" t="s">
        <v>38</v>
      </c>
      <c r="D17" s="6">
        <f>SUM(D18:D22)</f>
        <v>37693.4</v>
      </c>
      <c r="E17" s="6">
        <f>SUM(E18:E22)</f>
        <v>37182.1</v>
      </c>
      <c r="F17" s="6">
        <f t="shared" ref="F17:F47" si="0">E17*100/D17</f>
        <v>98.643529105891218</v>
      </c>
    </row>
    <row r="18" spans="1:6" ht="63" x14ac:dyDescent="0.25">
      <c r="A18" s="8" t="s">
        <v>9</v>
      </c>
      <c r="B18" s="9" t="s">
        <v>37</v>
      </c>
      <c r="C18" s="9" t="s">
        <v>39</v>
      </c>
      <c r="D18" s="10">
        <v>2133</v>
      </c>
      <c r="E18" s="10">
        <v>2132.9</v>
      </c>
      <c r="F18" s="10">
        <f t="shared" si="0"/>
        <v>99.995311767463662</v>
      </c>
    </row>
    <row r="19" spans="1:6" ht="78.75" x14ac:dyDescent="0.25">
      <c r="A19" s="8" t="s">
        <v>10</v>
      </c>
      <c r="B19" s="9" t="s">
        <v>37</v>
      </c>
      <c r="C19" s="9" t="s">
        <v>40</v>
      </c>
      <c r="D19" s="10">
        <v>13637.6</v>
      </c>
      <c r="E19" s="10">
        <v>13637.4</v>
      </c>
      <c r="F19" s="10">
        <f t="shared" si="0"/>
        <v>99.998533466299051</v>
      </c>
    </row>
    <row r="20" spans="1:6" ht="78.75" x14ac:dyDescent="0.25">
      <c r="A20" s="8" t="s">
        <v>11</v>
      </c>
      <c r="B20" s="9" t="s">
        <v>37</v>
      </c>
      <c r="C20" s="9" t="s">
        <v>41</v>
      </c>
      <c r="D20" s="10">
        <v>242</v>
      </c>
      <c r="E20" s="10">
        <v>242</v>
      </c>
      <c r="F20" s="10">
        <f t="shared" si="0"/>
        <v>100</v>
      </c>
    </row>
    <row r="21" spans="1:6" ht="15.75" x14ac:dyDescent="0.25">
      <c r="A21" s="8" t="s">
        <v>12</v>
      </c>
      <c r="B21" s="9" t="s">
        <v>37</v>
      </c>
      <c r="C21" s="9">
        <v>11</v>
      </c>
      <c r="D21" s="10">
        <v>200</v>
      </c>
      <c r="E21" s="10">
        <v>0</v>
      </c>
      <c r="F21" s="10">
        <f t="shared" si="0"/>
        <v>0</v>
      </c>
    </row>
    <row r="22" spans="1:6" ht="31.5" x14ac:dyDescent="0.25">
      <c r="A22" s="8" t="s">
        <v>13</v>
      </c>
      <c r="B22" s="9" t="s">
        <v>37</v>
      </c>
      <c r="C22" s="9">
        <v>13</v>
      </c>
      <c r="D22" s="10">
        <v>21480.799999999999</v>
      </c>
      <c r="E22" s="10">
        <v>21169.8</v>
      </c>
      <c r="F22" s="10">
        <f t="shared" si="0"/>
        <v>98.552195448959068</v>
      </c>
    </row>
    <row r="23" spans="1:6" ht="15.75" x14ac:dyDescent="0.25">
      <c r="A23" s="4" t="s">
        <v>14</v>
      </c>
      <c r="B23" s="7" t="s">
        <v>39</v>
      </c>
      <c r="C23" s="7" t="s">
        <v>38</v>
      </c>
      <c r="D23" s="6">
        <f>SUM(D24)</f>
        <v>1559.1</v>
      </c>
      <c r="E23" s="6">
        <v>1559.1</v>
      </c>
      <c r="F23" s="6">
        <f t="shared" si="0"/>
        <v>100</v>
      </c>
    </row>
    <row r="24" spans="1:6" ht="31.5" x14ac:dyDescent="0.25">
      <c r="A24" s="8" t="s">
        <v>15</v>
      </c>
      <c r="B24" s="9" t="s">
        <v>39</v>
      </c>
      <c r="C24" s="9" t="s">
        <v>42</v>
      </c>
      <c r="D24" s="10">
        <v>1559.1</v>
      </c>
      <c r="E24" s="10">
        <v>1024.7</v>
      </c>
      <c r="F24" s="10">
        <f t="shared" si="0"/>
        <v>65.723815021486757</v>
      </c>
    </row>
    <row r="25" spans="1:6" ht="33.75" customHeight="1" x14ac:dyDescent="0.25">
      <c r="A25" s="4" t="s">
        <v>16</v>
      </c>
      <c r="B25" s="7" t="s">
        <v>42</v>
      </c>
      <c r="C25" s="7" t="s">
        <v>38</v>
      </c>
      <c r="D25" s="6">
        <f>SUM(D26:D27)</f>
        <v>1671.7</v>
      </c>
      <c r="E25" s="6">
        <f>SUM(E26:E27)</f>
        <v>1246.0900000000001</v>
      </c>
      <c r="F25" s="6">
        <f t="shared" si="0"/>
        <v>74.540288329245683</v>
      </c>
    </row>
    <row r="26" spans="1:6" ht="47.25" x14ac:dyDescent="0.25">
      <c r="A26" s="8" t="s">
        <v>17</v>
      </c>
      <c r="B26" s="9" t="s">
        <v>42</v>
      </c>
      <c r="C26" s="9" t="s">
        <v>47</v>
      </c>
      <c r="D26" s="10">
        <v>1615.4</v>
      </c>
      <c r="E26" s="10">
        <v>1189.8900000000001</v>
      </c>
      <c r="F26" s="10">
        <f t="shared" si="0"/>
        <v>73.659155627089277</v>
      </c>
    </row>
    <row r="27" spans="1:6" ht="47.25" x14ac:dyDescent="0.25">
      <c r="A27" s="8" t="s">
        <v>18</v>
      </c>
      <c r="B27" s="9" t="s">
        <v>42</v>
      </c>
      <c r="C27" s="9">
        <v>14</v>
      </c>
      <c r="D27" s="10">
        <v>56.3</v>
      </c>
      <c r="E27" s="10">
        <v>56.2</v>
      </c>
      <c r="F27" s="10">
        <f t="shared" si="0"/>
        <v>99.822380106571941</v>
      </c>
    </row>
    <row r="28" spans="1:6" ht="15.75" x14ac:dyDescent="0.25">
      <c r="A28" s="4" t="s">
        <v>19</v>
      </c>
      <c r="B28" s="7" t="s">
        <v>40</v>
      </c>
      <c r="C28" s="7" t="s">
        <v>38</v>
      </c>
      <c r="D28" s="6">
        <f>SUM(D29:D30)</f>
        <v>177370.19999999998</v>
      </c>
      <c r="E28" s="6">
        <f>SUM(E29:E30)</f>
        <v>176020.97399999999</v>
      </c>
      <c r="F28" s="6">
        <f t="shared" si="0"/>
        <v>99.23931641279087</v>
      </c>
    </row>
    <row r="29" spans="1:6" ht="39" customHeight="1" x14ac:dyDescent="0.25">
      <c r="A29" s="8" t="s">
        <v>20</v>
      </c>
      <c r="B29" s="9" t="s">
        <v>40</v>
      </c>
      <c r="C29" s="9" t="s">
        <v>43</v>
      </c>
      <c r="D29" s="10">
        <v>173910.3</v>
      </c>
      <c r="E29" s="10">
        <v>172574.19399999999</v>
      </c>
      <c r="F29" s="10">
        <f t="shared" si="0"/>
        <v>99.231726930492329</v>
      </c>
    </row>
    <row r="30" spans="1:6" ht="31.5" x14ac:dyDescent="0.25">
      <c r="A30" s="8" t="s">
        <v>21</v>
      </c>
      <c r="B30" s="9" t="s">
        <v>40</v>
      </c>
      <c r="C30" s="9">
        <v>12</v>
      </c>
      <c r="D30" s="10">
        <v>3459.9</v>
      </c>
      <c r="E30" s="10">
        <v>3446.78</v>
      </c>
      <c r="F30" s="10">
        <f t="shared" si="0"/>
        <v>99.62079828896789</v>
      </c>
    </row>
    <row r="31" spans="1:6" ht="15.75" x14ac:dyDescent="0.25">
      <c r="A31" s="4" t="s">
        <v>22</v>
      </c>
      <c r="B31" s="7" t="s">
        <v>44</v>
      </c>
      <c r="C31" s="7" t="s">
        <v>38</v>
      </c>
      <c r="D31" s="6">
        <f>SUM(D32:D34)</f>
        <v>70618.399999999994</v>
      </c>
      <c r="E31" s="6">
        <f>SUM(E32:E34)</f>
        <v>69194.2</v>
      </c>
      <c r="F31" s="6">
        <f t="shared" si="0"/>
        <v>97.983245159901671</v>
      </c>
    </row>
    <row r="32" spans="1:6" ht="15.75" x14ac:dyDescent="0.25">
      <c r="A32" s="8" t="s">
        <v>23</v>
      </c>
      <c r="B32" s="9" t="s">
        <v>44</v>
      </c>
      <c r="C32" s="9" t="s">
        <v>37</v>
      </c>
      <c r="D32" s="10">
        <v>8.8000000000000007</v>
      </c>
      <c r="E32" s="11">
        <v>8.6999999999999993</v>
      </c>
      <c r="F32" s="10">
        <f t="shared" si="0"/>
        <v>98.863636363636346</v>
      </c>
    </row>
    <row r="33" spans="1:6" ht="15.75" x14ac:dyDescent="0.25">
      <c r="A33" s="8" t="s">
        <v>24</v>
      </c>
      <c r="B33" s="9" t="s">
        <v>44</v>
      </c>
      <c r="C33" s="9" t="s">
        <v>39</v>
      </c>
      <c r="D33" s="10">
        <v>34628.1</v>
      </c>
      <c r="E33" s="10">
        <v>33959.699999999997</v>
      </c>
      <c r="F33" s="10">
        <f t="shared" si="0"/>
        <v>98.069775702391979</v>
      </c>
    </row>
    <row r="34" spans="1:6" ht="15.75" x14ac:dyDescent="0.25">
      <c r="A34" s="8" t="s">
        <v>25</v>
      </c>
      <c r="B34" s="9" t="s">
        <v>44</v>
      </c>
      <c r="C34" s="9" t="s">
        <v>42</v>
      </c>
      <c r="D34" s="10">
        <v>35981.5</v>
      </c>
      <c r="E34" s="10">
        <v>35225.800000000003</v>
      </c>
      <c r="F34" s="10">
        <f t="shared" si="0"/>
        <v>97.899754040270707</v>
      </c>
    </row>
    <row r="35" spans="1:6" ht="15.75" x14ac:dyDescent="0.25">
      <c r="A35" s="4" t="s">
        <v>26</v>
      </c>
      <c r="B35" s="7" t="s">
        <v>45</v>
      </c>
      <c r="C35" s="7" t="s">
        <v>38</v>
      </c>
      <c r="D35" s="6">
        <f>D36</f>
        <v>270.10000000000002</v>
      </c>
      <c r="E35" s="6">
        <f>E36</f>
        <v>269.75</v>
      </c>
      <c r="F35" s="6">
        <f t="shared" si="0"/>
        <v>99.870418363569044</v>
      </c>
    </row>
    <row r="36" spans="1:6" ht="31.5" x14ac:dyDescent="0.25">
      <c r="A36" s="8" t="s">
        <v>27</v>
      </c>
      <c r="B36" s="9" t="s">
        <v>45</v>
      </c>
      <c r="C36" s="9" t="s">
        <v>45</v>
      </c>
      <c r="D36" s="10">
        <v>270.10000000000002</v>
      </c>
      <c r="E36" s="10">
        <v>269.75</v>
      </c>
      <c r="F36" s="10">
        <f t="shared" si="0"/>
        <v>99.870418363569044</v>
      </c>
    </row>
    <row r="37" spans="1:6" ht="15.75" x14ac:dyDescent="0.25">
      <c r="A37" s="4" t="s">
        <v>28</v>
      </c>
      <c r="B37" s="7" t="s">
        <v>46</v>
      </c>
      <c r="C37" s="7" t="s">
        <v>38</v>
      </c>
      <c r="D37" s="6">
        <f>D38</f>
        <v>77718.100000000006</v>
      </c>
      <c r="E37" s="6">
        <f>E38</f>
        <v>77126.100000000006</v>
      </c>
      <c r="F37" s="6">
        <f t="shared" si="0"/>
        <v>99.238272680366606</v>
      </c>
    </row>
    <row r="38" spans="1:6" ht="15.75" x14ac:dyDescent="0.25">
      <c r="A38" s="8" t="s">
        <v>29</v>
      </c>
      <c r="B38" s="9" t="s">
        <v>46</v>
      </c>
      <c r="C38" s="9" t="s">
        <v>37</v>
      </c>
      <c r="D38" s="10">
        <v>77718.100000000006</v>
      </c>
      <c r="E38" s="10">
        <v>77126.100000000006</v>
      </c>
      <c r="F38" s="10">
        <f t="shared" si="0"/>
        <v>99.238272680366606</v>
      </c>
    </row>
    <row r="39" spans="1:6" ht="15.75" x14ac:dyDescent="0.25">
      <c r="A39" s="4" t="s">
        <v>30</v>
      </c>
      <c r="B39" s="7">
        <v>10</v>
      </c>
      <c r="C39" s="7" t="s">
        <v>38</v>
      </c>
      <c r="D39" s="6">
        <f>D40+D41</f>
        <v>704</v>
      </c>
      <c r="E39" s="6">
        <f>E40+E41</f>
        <v>703.8</v>
      </c>
      <c r="F39" s="6">
        <f t="shared" si="0"/>
        <v>99.971590909090907</v>
      </c>
    </row>
    <row r="40" spans="1:6" ht="15.75" x14ac:dyDescent="0.25">
      <c r="A40" s="8" t="s">
        <v>31</v>
      </c>
      <c r="B40" s="9">
        <v>10</v>
      </c>
      <c r="C40" s="9" t="s">
        <v>37</v>
      </c>
      <c r="D40" s="10">
        <v>279.5</v>
      </c>
      <c r="E40" s="10">
        <v>279.39999999999998</v>
      </c>
      <c r="F40" s="10">
        <f t="shared" si="0"/>
        <v>99.964221824686931</v>
      </c>
    </row>
    <row r="41" spans="1:6" ht="31.5" x14ac:dyDescent="0.25">
      <c r="A41" s="8" t="s">
        <v>32</v>
      </c>
      <c r="B41" s="9">
        <v>10</v>
      </c>
      <c r="C41" s="9" t="s">
        <v>41</v>
      </c>
      <c r="D41" s="10">
        <v>424.5</v>
      </c>
      <c r="E41" s="10">
        <v>424.4</v>
      </c>
      <c r="F41" s="10">
        <f t="shared" si="0"/>
        <v>99.976442873969376</v>
      </c>
    </row>
    <row r="42" spans="1:6" ht="15.75" x14ac:dyDescent="0.25">
      <c r="A42" s="4" t="s">
        <v>33</v>
      </c>
      <c r="B42" s="7">
        <v>11</v>
      </c>
      <c r="C42" s="7" t="s">
        <v>38</v>
      </c>
      <c r="D42" s="6">
        <f>D43</f>
        <v>28192.5</v>
      </c>
      <c r="E42" s="6">
        <f>E43</f>
        <v>28007.25</v>
      </c>
      <c r="F42" s="6">
        <f t="shared" si="0"/>
        <v>99.342910348496943</v>
      </c>
    </row>
    <row r="43" spans="1:6" ht="15.75" x14ac:dyDescent="0.25">
      <c r="A43" s="8" t="s">
        <v>34</v>
      </c>
      <c r="B43" s="9">
        <v>11</v>
      </c>
      <c r="C43" s="9" t="s">
        <v>37</v>
      </c>
      <c r="D43" s="10">
        <v>28192.5</v>
      </c>
      <c r="E43" s="10">
        <v>28007.25</v>
      </c>
      <c r="F43" s="10">
        <f t="shared" si="0"/>
        <v>99.342910348496943</v>
      </c>
    </row>
    <row r="44" spans="1:6" ht="15.75" x14ac:dyDescent="0.25">
      <c r="A44" s="4" t="s">
        <v>35</v>
      </c>
      <c r="B44" s="7">
        <v>12</v>
      </c>
      <c r="C44" s="7" t="s">
        <v>38</v>
      </c>
      <c r="D44" s="6">
        <f>D45</f>
        <v>583.5</v>
      </c>
      <c r="E44" s="6">
        <f>E45</f>
        <v>583.5</v>
      </c>
      <c r="F44" s="6">
        <f t="shared" si="0"/>
        <v>100</v>
      </c>
    </row>
    <row r="45" spans="1:6" ht="15.75" x14ac:dyDescent="0.25">
      <c r="A45" s="8" t="s">
        <v>36</v>
      </c>
      <c r="B45" s="9">
        <v>12</v>
      </c>
      <c r="C45" s="9" t="s">
        <v>39</v>
      </c>
      <c r="D45" s="10">
        <v>583.5</v>
      </c>
      <c r="E45" s="10">
        <v>583.5</v>
      </c>
      <c r="F45" s="10">
        <f t="shared" si="0"/>
        <v>100</v>
      </c>
    </row>
    <row r="46" spans="1:6" ht="55.5" customHeight="1" x14ac:dyDescent="0.25">
      <c r="A46" s="12" t="s">
        <v>48</v>
      </c>
      <c r="B46" s="13">
        <v>14</v>
      </c>
      <c r="C46" s="13">
        <v>0</v>
      </c>
      <c r="D46" s="13">
        <f>D47</f>
        <v>4491.7</v>
      </c>
      <c r="E46" s="13">
        <f>E47</f>
        <v>4491.7</v>
      </c>
      <c r="F46" s="6">
        <f t="shared" si="0"/>
        <v>100</v>
      </c>
    </row>
    <row r="47" spans="1:6" ht="31.5" x14ac:dyDescent="0.25">
      <c r="A47" s="14" t="s">
        <v>49</v>
      </c>
      <c r="B47" s="15">
        <v>14</v>
      </c>
      <c r="C47" s="15">
        <v>3</v>
      </c>
      <c r="D47" s="15">
        <v>4491.7</v>
      </c>
      <c r="E47" s="15">
        <v>4491.7</v>
      </c>
      <c r="F47" s="10">
        <f t="shared" si="0"/>
        <v>100</v>
      </c>
    </row>
    <row r="48" spans="1:6" ht="36.75" customHeight="1" x14ac:dyDescent="0.25">
      <c r="A48" s="16"/>
      <c r="B48" s="17"/>
      <c r="C48" s="17"/>
      <c r="D48" s="17"/>
      <c r="E48" s="17"/>
      <c r="F48" s="17"/>
    </row>
    <row r="49" spans="1:6" ht="18.75" customHeight="1" x14ac:dyDescent="0.25">
      <c r="A49" s="26" t="s">
        <v>51</v>
      </c>
      <c r="B49" s="27"/>
    </row>
    <row r="50" spans="1:6" ht="18.75" customHeight="1" x14ac:dyDescent="0.25">
      <c r="A50" s="27"/>
      <c r="B50" s="27"/>
    </row>
    <row r="51" spans="1:6" ht="18.75" customHeight="1" x14ac:dyDescent="0.25">
      <c r="A51" s="27"/>
      <c r="B51" s="27"/>
    </row>
    <row r="52" spans="1:6" ht="18.75" x14ac:dyDescent="0.3">
      <c r="A52" s="27"/>
      <c r="B52" s="27"/>
      <c r="E52" s="21" t="s">
        <v>52</v>
      </c>
      <c r="F52" s="21"/>
    </row>
  </sheetData>
  <mergeCells count="11">
    <mergeCell ref="D1:F7"/>
    <mergeCell ref="E52:F52"/>
    <mergeCell ref="A10:F10"/>
    <mergeCell ref="A11:F11"/>
    <mergeCell ref="A12:A14"/>
    <mergeCell ref="B12:B14"/>
    <mergeCell ref="C12:C14"/>
    <mergeCell ref="D12:D15"/>
    <mergeCell ref="E12:E15"/>
    <mergeCell ref="F12:F15"/>
    <mergeCell ref="A49:B52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</dc:creator>
  <cp:lastModifiedBy>ADMVSP_1</cp:lastModifiedBy>
  <cp:lastPrinted>2023-03-21T05:34:37Z</cp:lastPrinted>
  <dcterms:created xsi:type="dcterms:W3CDTF">2018-03-02T07:37:09Z</dcterms:created>
  <dcterms:modified xsi:type="dcterms:W3CDTF">2023-04-26T07:42:00Z</dcterms:modified>
</cp:coreProperties>
</file>