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899" firstSheet="35" activeTab="3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1 день 7-10 лет" sheetId="21" r:id="rId21"/>
    <sheet name="1 день 11-18 лет" sheetId="22" r:id="rId22"/>
    <sheet name="2 день 7-10 лет" sheetId="23" r:id="rId23"/>
    <sheet name="2 день 11-18 лет" sheetId="24" r:id="rId24"/>
    <sheet name="3 день 7-10 лет" sheetId="25" r:id="rId25"/>
    <sheet name="3 день 11-18 лет" sheetId="26" r:id="rId26"/>
    <sheet name="4 день 7-10 лет" sheetId="27" r:id="rId27"/>
    <sheet name="4 день 11-18 лет" sheetId="28" r:id="rId28"/>
    <sheet name="5. день 7-10 лет" sheetId="31" r:id="rId29"/>
    <sheet name="5. день 11-18 лет" sheetId="32" r:id="rId30"/>
    <sheet name="6 день 7-10 день" sheetId="29" r:id="rId31"/>
    <sheet name="6 день 11-18 лет" sheetId="41" r:id="rId32"/>
    <sheet name="7 день 7-10 лет " sheetId="33" r:id="rId33"/>
    <sheet name="7 день 11-18 лет" sheetId="34" r:id="rId34"/>
    <sheet name="8 день 7-10 лет" sheetId="35" r:id="rId35"/>
    <sheet name="8день 11-18 лет" sheetId="36" r:id="rId36"/>
    <sheet name="9 день 7-10 лет" sheetId="37" r:id="rId37"/>
    <sheet name="9 день 11-18 лет" sheetId="38" r:id="rId38"/>
    <sheet name="10 день 7-10 лет" sheetId="39" r:id="rId39"/>
    <sheet name="10 день 11-18 лет" sheetId="40" r:id="rId40"/>
    <sheet name="Лист2" sheetId="43" r:id="rId41"/>
    <sheet name="Лист1" sheetId="42" r:id="rId42"/>
  </sheets>
  <definedNames>
    <definedName name="_xlnm.Print_Area" localSheetId="18">'10 день'!$A$1:$I$42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0"/>
  <c r="C12" i="39"/>
  <c r="G22" i="37"/>
  <c r="C22" i="36"/>
  <c r="C22" i="35"/>
  <c r="C13" i="33" l="1"/>
  <c r="C13" i="41"/>
  <c r="C13" i="29"/>
  <c r="C12" i="32"/>
  <c r="C12" i="31"/>
  <c r="G14" i="22"/>
  <c r="G23"/>
  <c r="C23"/>
  <c r="C23" i="21"/>
  <c r="G23"/>
  <c r="D20" i="40" l="1"/>
  <c r="E20"/>
  <c r="F20"/>
  <c r="G20"/>
  <c r="D12"/>
  <c r="E12"/>
  <c r="F12"/>
  <c r="G12"/>
  <c r="F12" i="39"/>
  <c r="G12"/>
  <c r="E12"/>
  <c r="D12"/>
  <c r="D22" i="38"/>
  <c r="E22"/>
  <c r="F22"/>
  <c r="G22"/>
  <c r="D13"/>
  <c r="E13"/>
  <c r="F13"/>
  <c r="G13"/>
  <c r="G13" i="37"/>
  <c r="D22" i="36"/>
  <c r="E22"/>
  <c r="F22"/>
  <c r="G22"/>
  <c r="D13"/>
  <c r="E13"/>
  <c r="F13"/>
  <c r="G13"/>
  <c r="D22" i="35"/>
  <c r="E22"/>
  <c r="F22"/>
  <c r="G22"/>
  <c r="D13"/>
  <c r="G22" i="34"/>
  <c r="E22"/>
  <c r="F22"/>
  <c r="D22"/>
  <c r="G13"/>
  <c r="F13"/>
  <c r="E13"/>
  <c r="D13"/>
  <c r="D13" i="33"/>
  <c r="F13"/>
  <c r="E13"/>
  <c r="G13"/>
  <c r="G22" i="41"/>
  <c r="F22"/>
  <c r="E22"/>
  <c r="D22"/>
  <c r="G13"/>
  <c r="F13"/>
  <c r="E13"/>
  <c r="D13"/>
  <c r="D22" i="29"/>
  <c r="E22"/>
  <c r="F22"/>
  <c r="G22"/>
  <c r="G13"/>
  <c r="F13"/>
  <c r="E13"/>
  <c r="D13"/>
  <c r="G20" i="32"/>
  <c r="F20"/>
  <c r="E20"/>
  <c r="D20"/>
  <c r="G12"/>
  <c r="F12"/>
  <c r="E12"/>
  <c r="D12"/>
  <c r="E20" i="31"/>
  <c r="F12"/>
  <c r="E12"/>
  <c r="D12"/>
  <c r="G22" i="28"/>
  <c r="F22"/>
  <c r="E22"/>
  <c r="D22"/>
  <c r="F23" i="22"/>
  <c r="E23"/>
  <c r="D23"/>
  <c r="G21" i="24"/>
  <c r="F21"/>
  <c r="E21"/>
  <c r="D21"/>
  <c r="G13" i="28"/>
  <c r="F13"/>
  <c r="E13"/>
  <c r="D13"/>
  <c r="D22" i="27"/>
  <c r="E22"/>
  <c r="F22"/>
  <c r="D13"/>
  <c r="E13"/>
  <c r="F13"/>
  <c r="G13"/>
  <c r="G22"/>
  <c r="G13" i="26"/>
  <c r="G21"/>
  <c r="G12" i="24"/>
  <c r="F12"/>
  <c r="E12"/>
  <c r="D12"/>
  <c r="F23" i="21"/>
  <c r="E23"/>
  <c r="D23"/>
  <c r="G14"/>
  <c r="G12" i="31" l="1"/>
  <c r="F14" i="22"/>
  <c r="E14"/>
  <c r="D14"/>
  <c r="C14"/>
  <c r="D20" i="39" l="1"/>
  <c r="E20"/>
  <c r="F20"/>
  <c r="G20"/>
  <c r="G13" i="35" l="1"/>
  <c r="F13"/>
  <c r="E13"/>
  <c r="C13"/>
  <c r="F13" i="37"/>
  <c r="E13"/>
  <c r="D13"/>
  <c r="C13"/>
  <c r="C13" i="38" l="1"/>
  <c r="E21" i="40" l="1"/>
  <c r="C20"/>
  <c r="F21"/>
  <c r="C20" i="39"/>
  <c r="G21"/>
  <c r="F21"/>
  <c r="E21"/>
  <c r="C22" i="38"/>
  <c r="C23" s="1"/>
  <c r="G23" i="37"/>
  <c r="F22"/>
  <c r="F23" s="1"/>
  <c r="E22"/>
  <c r="E23" s="1"/>
  <c r="D22"/>
  <c r="D23" s="1"/>
  <c r="C22"/>
  <c r="C23" s="1"/>
  <c r="E23" i="36"/>
  <c r="C13"/>
  <c r="G23" i="35"/>
  <c r="F23"/>
  <c r="E23"/>
  <c r="D23"/>
  <c r="C23"/>
  <c r="F23" i="34"/>
  <c r="C22"/>
  <c r="C13"/>
  <c r="G22" i="33"/>
  <c r="F22"/>
  <c r="E22"/>
  <c r="D22"/>
  <c r="D23" s="1"/>
  <c r="C22"/>
  <c r="F23" i="41"/>
  <c r="C22"/>
  <c r="C22" i="29"/>
  <c r="C20" i="32"/>
  <c r="G20" i="31"/>
  <c r="F20"/>
  <c r="D20"/>
  <c r="C20"/>
  <c r="C22" i="28"/>
  <c r="C13"/>
  <c r="C22" i="27"/>
  <c r="C13"/>
  <c r="F21" i="26"/>
  <c r="E21"/>
  <c r="D21"/>
  <c r="C21"/>
  <c r="F13"/>
  <c r="E13"/>
  <c r="D13"/>
  <c r="C13"/>
  <c r="G21" i="25"/>
  <c r="F21"/>
  <c r="E21"/>
  <c r="D21"/>
  <c r="C21"/>
  <c r="G13"/>
  <c r="F13"/>
  <c r="E13"/>
  <c r="D13"/>
  <c r="C13"/>
  <c r="C21" i="24"/>
  <c r="C12"/>
  <c r="G21" i="23"/>
  <c r="F21"/>
  <c r="E21"/>
  <c r="D21"/>
  <c r="C21"/>
  <c r="G12"/>
  <c r="F12"/>
  <c r="E12"/>
  <c r="D12"/>
  <c r="C12"/>
  <c r="F14" i="21"/>
  <c r="E14"/>
  <c r="D14"/>
  <c r="C14"/>
  <c r="G65" i="20"/>
  <c r="E64"/>
  <c r="E62"/>
  <c r="F59"/>
  <c r="E59"/>
  <c r="F58"/>
  <c r="E58"/>
  <c r="F57"/>
  <c r="E57"/>
  <c r="F54"/>
  <c r="E54"/>
  <c r="F53"/>
  <c r="E53"/>
  <c r="F52"/>
  <c r="E52"/>
  <c r="F51"/>
  <c r="E51"/>
  <c r="F50"/>
  <c r="E50"/>
  <c r="F49"/>
  <c r="E49"/>
  <c r="F48"/>
  <c r="E48"/>
  <c r="F45"/>
  <c r="F44"/>
  <c r="E44"/>
  <c r="F43"/>
  <c r="E43"/>
  <c r="F42"/>
  <c r="E42"/>
  <c r="F41"/>
  <c r="E41"/>
  <c r="F40"/>
  <c r="E40"/>
  <c r="F39"/>
  <c r="E39"/>
  <c r="G37"/>
  <c r="F36"/>
  <c r="E36"/>
  <c r="F35"/>
  <c r="E35"/>
  <c r="F34"/>
  <c r="E34"/>
  <c r="L31"/>
  <c r="K31"/>
  <c r="J31"/>
  <c r="I31"/>
  <c r="H31"/>
  <c r="G31"/>
  <c r="G30"/>
  <c r="F30"/>
  <c r="E30"/>
  <c r="G28"/>
  <c r="F27"/>
  <c r="E27"/>
  <c r="F26"/>
  <c r="E26"/>
  <c r="F25"/>
  <c r="E25"/>
  <c r="G23"/>
  <c r="F22"/>
  <c r="E22"/>
  <c r="G20"/>
  <c r="F19"/>
  <c r="E19"/>
  <c r="F18"/>
  <c r="E18"/>
  <c r="F17"/>
  <c r="E17"/>
  <c r="F16"/>
  <c r="E16"/>
  <c r="F15"/>
  <c r="E15"/>
  <c r="F14"/>
  <c r="E14"/>
  <c r="F13"/>
  <c r="E13"/>
  <c r="F12"/>
  <c r="E12"/>
  <c r="G10"/>
  <c r="F9"/>
  <c r="E9"/>
  <c r="F8"/>
  <c r="E8"/>
  <c r="F7"/>
  <c r="E7"/>
  <c r="F6"/>
  <c r="E6"/>
  <c r="G42" i="10"/>
  <c r="F42"/>
  <c r="E42"/>
  <c r="D42"/>
  <c r="G41"/>
  <c r="F41"/>
  <c r="E41"/>
  <c r="D41"/>
  <c r="C41"/>
  <c r="G40"/>
  <c r="F40"/>
  <c r="E40"/>
  <c r="D40"/>
  <c r="C40"/>
  <c r="C39"/>
  <c r="C38"/>
  <c r="C37"/>
  <c r="C36"/>
  <c r="C35"/>
  <c r="G32"/>
  <c r="F32"/>
  <c r="E32"/>
  <c r="D32"/>
  <c r="C32"/>
  <c r="C31"/>
  <c r="C30"/>
  <c r="C29"/>
  <c r="C28"/>
  <c r="C27"/>
  <c r="G20"/>
  <c r="F20"/>
  <c r="E20"/>
  <c r="D20"/>
  <c r="C20"/>
  <c r="G19"/>
  <c r="F19"/>
  <c r="E19"/>
  <c r="D19"/>
  <c r="C19"/>
  <c r="G11"/>
  <c r="F11"/>
  <c r="E11"/>
  <c r="D11"/>
  <c r="C11"/>
  <c r="G65" i="19"/>
  <c r="E64"/>
  <c r="E62"/>
  <c r="F59"/>
  <c r="E59"/>
  <c r="F58"/>
  <c r="E58"/>
  <c r="F57"/>
  <c r="E57"/>
  <c r="F54"/>
  <c r="E54"/>
  <c r="F53"/>
  <c r="E53"/>
  <c r="F52"/>
  <c r="E52"/>
  <c r="F49"/>
  <c r="E49"/>
  <c r="F48"/>
  <c r="E48"/>
  <c r="F47"/>
  <c r="E47"/>
  <c r="F46"/>
  <c r="E46"/>
  <c r="F45"/>
  <c r="E45"/>
  <c r="F42"/>
  <c r="E42"/>
  <c r="F41"/>
  <c r="E41"/>
  <c r="F40"/>
  <c r="E40"/>
  <c r="F39"/>
  <c r="E39"/>
  <c r="F38"/>
  <c r="E38"/>
  <c r="F37"/>
  <c r="E37"/>
  <c r="F36"/>
  <c r="E36"/>
  <c r="F35"/>
  <c r="E35"/>
  <c r="F32"/>
  <c r="E32"/>
  <c r="F31"/>
  <c r="E31"/>
  <c r="F30"/>
  <c r="E30"/>
  <c r="F29"/>
  <c r="E29"/>
  <c r="F28"/>
  <c r="E28"/>
  <c r="F27"/>
  <c r="E27"/>
  <c r="L24"/>
  <c r="K24"/>
  <c r="J24"/>
  <c r="I24"/>
  <c r="H24"/>
  <c r="G24"/>
  <c r="G23"/>
  <c r="F23"/>
  <c r="E23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45" i="9"/>
  <c r="F45"/>
  <c r="E45"/>
  <c r="D45"/>
  <c r="C45"/>
  <c r="G44"/>
  <c r="F44"/>
  <c r="E44"/>
  <c r="D44"/>
  <c r="C44"/>
  <c r="C43"/>
  <c r="C42"/>
  <c r="C41"/>
  <c r="C40"/>
  <c r="C39"/>
  <c r="C38"/>
  <c r="C37"/>
  <c r="G35"/>
  <c r="F35"/>
  <c r="E35"/>
  <c r="D35"/>
  <c r="C35"/>
  <c r="C34"/>
  <c r="A34"/>
  <c r="C33"/>
  <c r="A33"/>
  <c r="C32"/>
  <c r="A32"/>
  <c r="C31"/>
  <c r="A31"/>
  <c r="C29"/>
  <c r="A29"/>
  <c r="G22"/>
  <c r="F22"/>
  <c r="E22"/>
  <c r="D22"/>
  <c r="G21"/>
  <c r="F21"/>
  <c r="E21"/>
  <c r="D21"/>
  <c r="C21"/>
  <c r="G12"/>
  <c r="F12"/>
  <c r="E12"/>
  <c r="D12"/>
  <c r="C12"/>
  <c r="G59" i="18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2"/>
  <c r="E32"/>
  <c r="F31"/>
  <c r="E31"/>
  <c r="L28"/>
  <c r="K28"/>
  <c r="J28"/>
  <c r="I28"/>
  <c r="H28"/>
  <c r="G28"/>
  <c r="G27"/>
  <c r="F27"/>
  <c r="E27"/>
  <c r="G25"/>
  <c r="F24"/>
  <c r="E24"/>
  <c r="F23"/>
  <c r="E23"/>
  <c r="F22"/>
  <c r="E22"/>
  <c r="G20"/>
  <c r="F20"/>
  <c r="E20"/>
  <c r="G18"/>
  <c r="F18"/>
  <c r="E18"/>
  <c r="G16"/>
  <c r="F16"/>
  <c r="E16"/>
  <c r="G14"/>
  <c r="F13"/>
  <c r="E13"/>
  <c r="F12"/>
  <c r="E12"/>
  <c r="F11"/>
  <c r="E11"/>
  <c r="F10"/>
  <c r="E10"/>
  <c r="F9"/>
  <c r="E9"/>
  <c r="F8"/>
  <c r="E8"/>
  <c r="F7"/>
  <c r="E7"/>
  <c r="F6"/>
  <c r="E6"/>
  <c r="G43" i="8"/>
  <c r="F43"/>
  <c r="E43"/>
  <c r="D43"/>
  <c r="C43"/>
  <c r="G42"/>
  <c r="F42"/>
  <c r="E42"/>
  <c r="D42"/>
  <c r="C42"/>
  <c r="G34"/>
  <c r="F34"/>
  <c r="E34"/>
  <c r="D34"/>
  <c r="C34"/>
  <c r="G21"/>
  <c r="F21"/>
  <c r="E21"/>
  <c r="D21"/>
  <c r="C21"/>
  <c r="G20"/>
  <c r="F20"/>
  <c r="E20"/>
  <c r="D20"/>
  <c r="C20"/>
  <c r="G12"/>
  <c r="F12"/>
  <c r="E12"/>
  <c r="D12"/>
  <c r="C12"/>
  <c r="C6"/>
  <c r="G64" i="17"/>
  <c r="E63"/>
  <c r="E61"/>
  <c r="F58"/>
  <c r="E58"/>
  <c r="F57"/>
  <c r="E57"/>
  <c r="F54"/>
  <c r="E54"/>
  <c r="F53"/>
  <c r="E53"/>
  <c r="F52"/>
  <c r="E52"/>
  <c r="F51"/>
  <c r="E51"/>
  <c r="F50"/>
  <c r="E50"/>
  <c r="F49"/>
  <c r="E49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L26"/>
  <c r="K26"/>
  <c r="J26"/>
  <c r="I26"/>
  <c r="H26"/>
  <c r="G26"/>
  <c r="G25"/>
  <c r="F25"/>
  <c r="E25"/>
  <c r="G23"/>
  <c r="F23"/>
  <c r="E23"/>
  <c r="G21"/>
  <c r="F20"/>
  <c r="E20"/>
  <c r="F19"/>
  <c r="E19"/>
  <c r="F18"/>
  <c r="E18"/>
  <c r="G16"/>
  <c r="F16"/>
  <c r="E16"/>
  <c r="G14"/>
  <c r="F14"/>
  <c r="E14"/>
  <c r="G12"/>
  <c r="F12"/>
  <c r="E12"/>
  <c r="G10"/>
  <c r="F9"/>
  <c r="E9"/>
  <c r="F8"/>
  <c r="E8"/>
  <c r="F7"/>
  <c r="E7"/>
  <c r="F6"/>
  <c r="E6"/>
  <c r="G46" i="7"/>
  <c r="F46"/>
  <c r="E46"/>
  <c r="D46"/>
  <c r="C46"/>
  <c r="G45"/>
  <c r="F45"/>
  <c r="E45"/>
  <c r="D45"/>
  <c r="C45"/>
  <c r="C44"/>
  <c r="C43"/>
  <c r="C42"/>
  <c r="C41"/>
  <c r="C40"/>
  <c r="C39"/>
  <c r="C38"/>
  <c r="G36"/>
  <c r="F36"/>
  <c r="E36"/>
  <c r="D36"/>
  <c r="C36"/>
  <c r="A35"/>
  <c r="A34"/>
  <c r="A30"/>
  <c r="G23"/>
  <c r="F23"/>
  <c r="E23"/>
  <c r="D23"/>
  <c r="C23"/>
  <c r="G22"/>
  <c r="F22"/>
  <c r="E22"/>
  <c r="D22"/>
  <c r="C22"/>
  <c r="G13"/>
  <c r="F13"/>
  <c r="E13"/>
  <c r="D13"/>
  <c r="C13"/>
  <c r="G57" i="16"/>
  <c r="E56"/>
  <c r="E54"/>
  <c r="F51"/>
  <c r="E51"/>
  <c r="F50"/>
  <c r="E50"/>
  <c r="F47"/>
  <c r="E47"/>
  <c r="F46"/>
  <c r="E46"/>
  <c r="F45"/>
  <c r="E45"/>
  <c r="F44"/>
  <c r="E44"/>
  <c r="F43"/>
  <c r="E43"/>
  <c r="F40"/>
  <c r="E40"/>
  <c r="F39"/>
  <c r="E39"/>
  <c r="F38"/>
  <c r="E38"/>
  <c r="G36"/>
  <c r="F35"/>
  <c r="F34"/>
  <c r="E34"/>
  <c r="F33"/>
  <c r="E33"/>
  <c r="F32"/>
  <c r="E32"/>
  <c r="F31"/>
  <c r="E31"/>
  <c r="F30"/>
  <c r="E30"/>
  <c r="F29"/>
  <c r="E29"/>
  <c r="F26"/>
  <c r="E26"/>
  <c r="F25"/>
  <c r="E25"/>
  <c r="L22"/>
  <c r="K22"/>
  <c r="J22"/>
  <c r="I22"/>
  <c r="H22"/>
  <c r="G22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59" i="15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3"/>
  <c r="E43"/>
  <c r="G41"/>
  <c r="F40"/>
  <c r="F39"/>
  <c r="E39"/>
  <c r="F38"/>
  <c r="E38"/>
  <c r="F37"/>
  <c r="E37"/>
  <c r="F36"/>
  <c r="E36"/>
  <c r="F35"/>
  <c r="E35"/>
  <c r="F34"/>
  <c r="E34"/>
  <c r="G32"/>
  <c r="F31"/>
  <c r="E31"/>
  <c r="F30"/>
  <c r="E30"/>
  <c r="F29"/>
  <c r="E29"/>
  <c r="L26"/>
  <c r="K26"/>
  <c r="J26"/>
  <c r="I26"/>
  <c r="H26"/>
  <c r="G26"/>
  <c r="G25"/>
  <c r="F25"/>
  <c r="E25"/>
  <c r="G23"/>
  <c r="F23"/>
  <c r="E23"/>
  <c r="G21"/>
  <c r="F20"/>
  <c r="E20"/>
  <c r="F19"/>
  <c r="E19"/>
  <c r="F18"/>
  <c r="E18"/>
  <c r="G15"/>
  <c r="F14"/>
  <c r="E14"/>
  <c r="G12"/>
  <c r="F11"/>
  <c r="E11"/>
  <c r="F10"/>
  <c r="E10"/>
  <c r="F9"/>
  <c r="E9"/>
  <c r="F8"/>
  <c r="E8"/>
  <c r="F7"/>
  <c r="E7"/>
  <c r="F6"/>
  <c r="E6"/>
  <c r="G42" i="5"/>
  <c r="F42"/>
  <c r="E42"/>
  <c r="D42"/>
  <c r="C42"/>
  <c r="G41"/>
  <c r="F41"/>
  <c r="E41"/>
  <c r="D41"/>
  <c r="C41"/>
  <c r="C40"/>
  <c r="C39"/>
  <c r="C38"/>
  <c r="C37"/>
  <c r="C36"/>
  <c r="G33"/>
  <c r="F33"/>
  <c r="E33"/>
  <c r="D33"/>
  <c r="C33"/>
  <c r="C32"/>
  <c r="C31"/>
  <c r="C30"/>
  <c r="C29"/>
  <c r="C28"/>
  <c r="G21"/>
  <c r="F21"/>
  <c r="E21"/>
  <c r="D21"/>
  <c r="C21"/>
  <c r="G20"/>
  <c r="F20"/>
  <c r="E20"/>
  <c r="D20"/>
  <c r="C20"/>
  <c r="G12"/>
  <c r="F12"/>
  <c r="E12"/>
  <c r="D12"/>
  <c r="C12"/>
  <c r="G42" i="6"/>
  <c r="F42"/>
  <c r="E42"/>
  <c r="D42"/>
  <c r="C42"/>
  <c r="G41"/>
  <c r="F41"/>
  <c r="E41"/>
  <c r="D41"/>
  <c r="C41"/>
  <c r="C40"/>
  <c r="C39"/>
  <c r="C38"/>
  <c r="C37"/>
  <c r="C36"/>
  <c r="C35"/>
  <c r="C34"/>
  <c r="G32"/>
  <c r="F32"/>
  <c r="E32"/>
  <c r="D32"/>
  <c r="C32"/>
  <c r="C31"/>
  <c r="C30"/>
  <c r="C29"/>
  <c r="C28"/>
  <c r="C27"/>
  <c r="G21"/>
  <c r="F21"/>
  <c r="E21"/>
  <c r="D21"/>
  <c r="C21"/>
  <c r="G20"/>
  <c r="F20"/>
  <c r="E20"/>
  <c r="D20"/>
  <c r="C20"/>
  <c r="G11"/>
  <c r="F11"/>
  <c r="E11"/>
  <c r="D11"/>
  <c r="C11"/>
  <c r="G65" i="14"/>
  <c r="E64"/>
  <c r="E62"/>
  <c r="F59"/>
  <c r="E59"/>
  <c r="F58"/>
  <c r="E58"/>
  <c r="F55"/>
  <c r="E55"/>
  <c r="F54"/>
  <c r="E54"/>
  <c r="F53"/>
  <c r="E53"/>
  <c r="F50"/>
  <c r="E50"/>
  <c r="F49"/>
  <c r="E49"/>
  <c r="F48"/>
  <c r="E48"/>
  <c r="F45"/>
  <c r="F44"/>
  <c r="E44"/>
  <c r="F43"/>
  <c r="E43"/>
  <c r="F42"/>
  <c r="E42"/>
  <c r="F41"/>
  <c r="E41"/>
  <c r="F40"/>
  <c r="E40"/>
  <c r="F39"/>
  <c r="E39"/>
  <c r="F36"/>
  <c r="E36"/>
  <c r="F35"/>
  <c r="E35"/>
  <c r="F34"/>
  <c r="E34"/>
  <c r="F33"/>
  <c r="E33"/>
  <c r="L30"/>
  <c r="K30"/>
  <c r="J30"/>
  <c r="I30"/>
  <c r="H30"/>
  <c r="G30"/>
  <c r="G29"/>
  <c r="F29"/>
  <c r="E29"/>
  <c r="G27"/>
  <c r="F26"/>
  <c r="E26"/>
  <c r="F25"/>
  <c r="E25"/>
  <c r="F24"/>
  <c r="E24"/>
  <c r="G22"/>
  <c r="F21"/>
  <c r="E21"/>
  <c r="G19"/>
  <c r="F18"/>
  <c r="E18"/>
  <c r="F17"/>
  <c r="E17"/>
  <c r="F16"/>
  <c r="E16"/>
  <c r="F15"/>
  <c r="E15"/>
  <c r="F14"/>
  <c r="E14"/>
  <c r="F13"/>
  <c r="E13"/>
  <c r="F12"/>
  <c r="E12"/>
  <c r="G10"/>
  <c r="F9"/>
  <c r="E9"/>
  <c r="F8"/>
  <c r="E8"/>
  <c r="F7"/>
  <c r="E7"/>
  <c r="F6"/>
  <c r="E6"/>
  <c r="G44" i="3"/>
  <c r="F44"/>
  <c r="E44"/>
  <c r="D44"/>
  <c r="C44"/>
  <c r="G43"/>
  <c r="F43"/>
  <c r="E43"/>
  <c r="D43"/>
  <c r="C43"/>
  <c r="C42"/>
  <c r="C41"/>
  <c r="C40"/>
  <c r="C39"/>
  <c r="C38"/>
  <c r="C37"/>
  <c r="C36"/>
  <c r="G34"/>
  <c r="F34"/>
  <c r="E34"/>
  <c r="D34"/>
  <c r="C34"/>
  <c r="C33"/>
  <c r="C32"/>
  <c r="C31"/>
  <c r="C30"/>
  <c r="C29"/>
  <c r="G22"/>
  <c r="F22"/>
  <c r="E22"/>
  <c r="D22"/>
  <c r="G21"/>
  <c r="F21"/>
  <c r="E21"/>
  <c r="D21"/>
  <c r="C21"/>
  <c r="G12"/>
  <c r="F12"/>
  <c r="E12"/>
  <c r="D12"/>
  <c r="C12"/>
  <c r="G71" i="13"/>
  <c r="E70"/>
  <c r="E68"/>
  <c r="F65"/>
  <c r="E65"/>
  <c r="F64"/>
  <c r="E64"/>
  <c r="F61"/>
  <c r="E61"/>
  <c r="F60"/>
  <c r="E60"/>
  <c r="F59"/>
  <c r="E59"/>
  <c r="F58"/>
  <c r="E58"/>
  <c r="F57"/>
  <c r="E57"/>
  <c r="F56"/>
  <c r="E56"/>
  <c r="F55"/>
  <c r="E55"/>
  <c r="F54"/>
  <c r="E54"/>
  <c r="F51"/>
  <c r="E51"/>
  <c r="F50"/>
  <c r="E50"/>
  <c r="F49"/>
  <c r="E49"/>
  <c r="F48"/>
  <c r="E48"/>
  <c r="F47"/>
  <c r="E47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4"/>
  <c r="E34"/>
  <c r="F31"/>
  <c r="E31"/>
  <c r="F30"/>
  <c r="E30"/>
  <c r="F29"/>
  <c r="E29"/>
  <c r="F28"/>
  <c r="E28"/>
  <c r="F27"/>
  <c r="E27"/>
  <c r="F26"/>
  <c r="E26"/>
  <c r="L23"/>
  <c r="K23"/>
  <c r="J23"/>
  <c r="I23"/>
  <c r="H23"/>
  <c r="G23"/>
  <c r="G22"/>
  <c r="F22"/>
  <c r="E22"/>
  <c r="G20"/>
  <c r="F20"/>
  <c r="E20"/>
  <c r="G18"/>
  <c r="F17"/>
  <c r="E17"/>
  <c r="F16"/>
  <c r="E16"/>
  <c r="F15"/>
  <c r="E15"/>
  <c r="G13"/>
  <c r="F12"/>
  <c r="E12"/>
  <c r="F11"/>
  <c r="E11"/>
  <c r="F10"/>
  <c r="E10"/>
  <c r="F9"/>
  <c r="E9"/>
  <c r="F8"/>
  <c r="E8"/>
  <c r="F7"/>
  <c r="E7"/>
  <c r="F6"/>
  <c r="E6"/>
  <c r="G42" i="4"/>
  <c r="F42"/>
  <c r="E42"/>
  <c r="D42"/>
  <c r="C42"/>
  <c r="G41"/>
  <c r="F41"/>
  <c r="E41"/>
  <c r="D41"/>
  <c r="C41"/>
  <c r="C40"/>
  <c r="C39"/>
  <c r="C37"/>
  <c r="C36"/>
  <c r="C35"/>
  <c r="C34"/>
  <c r="G32"/>
  <c r="F32"/>
  <c r="E32"/>
  <c r="D32"/>
  <c r="C32"/>
  <c r="C31"/>
  <c r="C30"/>
  <c r="C29"/>
  <c r="C28"/>
  <c r="G21"/>
  <c r="F21"/>
  <c r="E21"/>
  <c r="D21"/>
  <c r="C21"/>
  <c r="G20"/>
  <c r="F20"/>
  <c r="E20"/>
  <c r="D20"/>
  <c r="C20"/>
  <c r="G11"/>
  <c r="F11"/>
  <c r="E11"/>
  <c r="D11"/>
  <c r="C11"/>
  <c r="G63" i="12"/>
  <c r="E62"/>
  <c r="E60"/>
  <c r="F57"/>
  <c r="E57"/>
  <c r="F56"/>
  <c r="E56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1"/>
  <c r="E41"/>
  <c r="F40"/>
  <c r="E40"/>
  <c r="F39"/>
  <c r="E39"/>
  <c r="F36"/>
  <c r="F35"/>
  <c r="E35"/>
  <c r="F34"/>
  <c r="E34"/>
  <c r="F33"/>
  <c r="E33"/>
  <c r="F32"/>
  <c r="E32"/>
  <c r="F31"/>
  <c r="E31"/>
  <c r="F30"/>
  <c r="E30"/>
  <c r="F29"/>
  <c r="E29"/>
  <c r="F28"/>
  <c r="E28"/>
  <c r="F25"/>
  <c r="E25"/>
  <c r="F24"/>
  <c r="E24"/>
  <c r="L21"/>
  <c r="K21"/>
  <c r="J21"/>
  <c r="I21"/>
  <c r="H21"/>
  <c r="G21"/>
  <c r="G20"/>
  <c r="F20"/>
  <c r="E20"/>
  <c r="G18"/>
  <c r="F17"/>
  <c r="E17"/>
  <c r="F16"/>
  <c r="E16"/>
  <c r="F15"/>
  <c r="E15"/>
  <c r="G13"/>
  <c r="F13"/>
  <c r="E13"/>
  <c r="G11"/>
  <c r="F11"/>
  <c r="E11"/>
  <c r="G9"/>
  <c r="F8"/>
  <c r="E8"/>
  <c r="F7"/>
  <c r="E7"/>
  <c r="F6"/>
  <c r="E6"/>
  <c r="G44" i="2"/>
  <c r="F44"/>
  <c r="E44"/>
  <c r="D44"/>
  <c r="C44"/>
  <c r="G43"/>
  <c r="F43"/>
  <c r="E43"/>
  <c r="D43"/>
  <c r="C43"/>
  <c r="C42"/>
  <c r="C41"/>
  <c r="C40"/>
  <c r="C39"/>
  <c r="C38"/>
  <c r="C37"/>
  <c r="C36"/>
  <c r="G34"/>
  <c r="F34"/>
  <c r="E34"/>
  <c r="D34"/>
  <c r="C34"/>
  <c r="C33"/>
  <c r="C32"/>
  <c r="C31"/>
  <c r="C30"/>
  <c r="C29"/>
  <c r="G22"/>
  <c r="F22"/>
  <c r="E22"/>
  <c r="D22"/>
  <c r="C22"/>
  <c r="G21"/>
  <c r="F21"/>
  <c r="E21"/>
  <c r="D21"/>
  <c r="C21"/>
  <c r="G12"/>
  <c r="F12"/>
  <c r="E12"/>
  <c r="D12"/>
  <c r="C12"/>
  <c r="G66" i="11"/>
  <c r="E65"/>
  <c r="E63"/>
  <c r="F60"/>
  <c r="E60"/>
  <c r="F59"/>
  <c r="E59"/>
  <c r="F56"/>
  <c r="E56"/>
  <c r="F55"/>
  <c r="E55"/>
  <c r="F54"/>
  <c r="E54"/>
  <c r="F53"/>
  <c r="E53"/>
  <c r="F52"/>
  <c r="E52"/>
  <c r="F49"/>
  <c r="E49"/>
  <c r="F48"/>
  <c r="E48"/>
  <c r="F47"/>
  <c r="E47"/>
  <c r="F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2"/>
  <c r="E32"/>
  <c r="F31"/>
  <c r="E31"/>
  <c r="F30"/>
  <c r="E30"/>
  <c r="F29"/>
  <c r="E29"/>
  <c r="F28"/>
  <c r="E28"/>
  <c r="F27"/>
  <c r="E27"/>
  <c r="L24"/>
  <c r="K24"/>
  <c r="J24"/>
  <c r="I24"/>
  <c r="H24"/>
  <c r="G24"/>
  <c r="G23"/>
  <c r="F23"/>
  <c r="E23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46" i="1"/>
  <c r="F46"/>
  <c r="E46"/>
  <c r="D46"/>
  <c r="C46"/>
  <c r="G45"/>
  <c r="F45"/>
  <c r="E45"/>
  <c r="D45"/>
  <c r="C45"/>
  <c r="C44"/>
  <c r="C43"/>
  <c r="C42"/>
  <c r="C41"/>
  <c r="C40"/>
  <c r="C39"/>
  <c r="C38"/>
  <c r="G36"/>
  <c r="F36"/>
  <c r="E36"/>
  <c r="D36"/>
  <c r="C36"/>
  <c r="G23"/>
  <c r="F23"/>
  <c r="E23"/>
  <c r="D23"/>
  <c r="C23"/>
  <c r="G22"/>
  <c r="F22"/>
  <c r="E22"/>
  <c r="D22"/>
  <c r="C22"/>
  <c r="G13"/>
  <c r="F13"/>
  <c r="E13"/>
  <c r="D13"/>
  <c r="C13"/>
  <c r="C12"/>
  <c r="C11"/>
  <c r="A11"/>
  <c r="C10"/>
  <c r="C9"/>
  <c r="C8"/>
  <c r="C7"/>
  <c r="D22" i="25" l="1"/>
  <c r="F21" i="32"/>
  <c r="E21" i="31"/>
  <c r="D21"/>
  <c r="F22" i="26"/>
  <c r="F23" i="28"/>
  <c r="D23" i="27"/>
  <c r="E23" i="38"/>
  <c r="C24" i="21"/>
  <c r="E24"/>
  <c r="F23" i="36"/>
  <c r="C23" i="34"/>
  <c r="G23"/>
  <c r="D23"/>
  <c r="E23"/>
  <c r="E23" i="33"/>
  <c r="F23"/>
  <c r="G23"/>
  <c r="C23" i="41"/>
  <c r="G23"/>
  <c r="E23" i="29"/>
  <c r="C21" i="32"/>
  <c r="G21"/>
  <c r="D21"/>
  <c r="E21"/>
  <c r="F21" i="31"/>
  <c r="C21"/>
  <c r="G23" i="28"/>
  <c r="D23"/>
  <c r="C23"/>
  <c r="E23"/>
  <c r="E23" i="27"/>
  <c r="F23"/>
  <c r="C23"/>
  <c r="G23"/>
  <c r="C22" i="26"/>
  <c r="G22"/>
  <c r="D22"/>
  <c r="E22"/>
  <c r="E22" i="25"/>
  <c r="F22"/>
  <c r="C22"/>
  <c r="G22"/>
  <c r="C22" i="24"/>
  <c r="G22"/>
  <c r="E22" i="23"/>
  <c r="C24" i="22"/>
  <c r="G24"/>
  <c r="F24" i="21"/>
  <c r="F23" i="38"/>
  <c r="G23"/>
  <c r="D23"/>
  <c r="C23" i="36"/>
  <c r="G23"/>
  <c r="D23"/>
  <c r="D23" i="41"/>
  <c r="E23"/>
  <c r="F23" i="29"/>
  <c r="C23"/>
  <c r="G23"/>
  <c r="D23"/>
  <c r="G21" i="31"/>
  <c r="E22" i="24"/>
  <c r="D22"/>
  <c r="F22"/>
  <c r="F22" i="23"/>
  <c r="C22"/>
  <c r="G22"/>
  <c r="D22"/>
  <c r="D24" i="22"/>
  <c r="E24"/>
  <c r="F24"/>
  <c r="G24" i="21"/>
  <c r="D24"/>
  <c r="C21" i="39"/>
  <c r="C21" i="40"/>
  <c r="G21"/>
  <c r="D21"/>
  <c r="D21" i="39"/>
  <c r="E22" l="1"/>
  <c r="F22"/>
  <c r="G22"/>
  <c r="D22"/>
</calcChain>
</file>

<file path=xl/sharedStrings.xml><?xml version="1.0" encoding="utf-8"?>
<sst xmlns="http://schemas.openxmlformats.org/spreadsheetml/2006/main" count="3121" uniqueCount="382">
  <si>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</si>
  <si>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</si>
  <si>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</si>
  <si>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</si>
  <si>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</si>
  <si>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</si>
  <si>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</si>
  <si>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</si>
  <si>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</si>
  <si>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</si>
  <si>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</si>
  <si>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</si>
  <si>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</si>
  <si>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</si>
  <si>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</si>
  <si>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</si>
  <si>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</si>
  <si>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</si>
  <si>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</si>
  <si>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</si>
  <si>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</si>
  <si>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</si>
  <si>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</si>
  <si>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</si>
  <si>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</si>
  <si>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</si>
  <si>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</si>
  <si>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</si>
  <si>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</si>
  <si>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</si>
  <si>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</si>
  <si>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</si>
  <si>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</si>
  <si>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</si>
  <si>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</si>
  <si>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</si>
  <si>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</si>
  <si>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</si>
  <si>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</si>
  <si>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</si>
  <si>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</si>
  <si>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</si>
  <si>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</si>
  <si>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</si>
  <si>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</si>
  <si>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</si>
  <si>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</si>
  <si>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</si>
  <si>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</si>
  <si>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</si>
  <si>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</si>
  <si>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</si>
  <si>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</si>
  <si>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</si>
  <si>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</si>
  <si>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</si>
  <si>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</si>
  <si>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</si>
  <si>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</si>
  <si>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</si>
  <si>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</si>
  <si>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</si>
  <si>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</si>
  <si>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</si>
  <si>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</si>
  <si>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</si>
  <si>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</si>
  <si>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</si>
  <si>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</si>
  <si>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</si>
  <si>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</si>
  <si>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</si>
  <si>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</si>
  <si>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</si>
  <si>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</si>
  <si>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</si>
  <si>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</si>
  <si>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</si>
  <si>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</si>
  <si>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</si>
  <si>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</si>
  <si>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</si>
  <si>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</si>
  <si>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</si>
  <si>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</si>
  <si>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</si>
  <si>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</si>
  <si>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</si>
  <si>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</si>
  <si>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</si>
  <si>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</si>
  <si>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</si>
  <si>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</si>
  <si>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</si>
  <si>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</si>
  <si>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</si>
  <si>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</si>
  <si>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</si>
  <si>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</si>
  <si>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</si>
  <si>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</si>
  <si>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</si>
  <si>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</si>
  <si>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</si>
  <si>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</si>
  <si>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</si>
  <si>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</si>
  <si>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</si>
  <si>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</si>
  <si>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</si>
  <si>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</si>
  <si>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</si>
  <si>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</si>
  <si>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</si>
  <si>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</si>
  <si>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</si>
  <si>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</si>
  <si>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</si>
  <si>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</si>
  <si>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</si>
  <si>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</si>
  <si>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</si>
  <si>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</si>
  <si>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</si>
  <si>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</si>
  <si>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</si>
  <si>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</si>
  <si>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</si>
  <si>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</si>
  <si>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</si>
  <si>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</si>
  <si>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</si>
  <si>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</si>
  <si>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</si>
  <si>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</si>
  <si>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</si>
  <si>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</si>
  <si>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</si>
  <si>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</si>
  <si>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</si>
  <si>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</si>
  <si>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</si>
  <si>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</si>
  <si>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</si>
  <si>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</si>
  <si>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</si>
  <si>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</si>
  <si>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</si>
  <si>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</si>
  <si>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</si>
  <si>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</si>
  <si>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</si>
  <si>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</si>
  <si>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</si>
  <si>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</si>
  <si>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</si>
  <si>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</si>
  <si>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</si>
  <si>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</si>
  <si>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</si>
  <si>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</si>
  <si>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</si>
  <si>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</si>
  <si>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</si>
  <si>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</si>
  <si>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</si>
  <si>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</si>
  <si>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</si>
  <si>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</si>
  <si>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</si>
  <si>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</si>
  <si>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</si>
  <si>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</si>
  <si>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</si>
  <si>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</si>
  <si>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</si>
  <si>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</si>
  <si>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</si>
  <si>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</si>
  <si>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</si>
  <si>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</si>
  <si>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</si>
  <si>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</si>
  <si>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</si>
  <si>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</si>
  <si>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</si>
  <si>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</si>
  <si>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</si>
  <si>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</si>
  <si>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</si>
  <si>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</si>
  <si>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</si>
  <si>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</si>
  <si>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</si>
  <si>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</si>
  <si>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</si>
  <si>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</si>
  <si>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</si>
  <si>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</si>
  <si>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</si>
  <si>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</si>
  <si>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</si>
  <si>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</si>
  <si>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</si>
  <si>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</si>
  <si>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</si>
  <si>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</si>
  <si>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</si>
  <si>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</si>
  <si>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</si>
  <si>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</si>
  <si>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</si>
  <si>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</si>
  <si>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</si>
  <si>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</si>
  <si>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</si>
  <si>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</si>
  <si>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</si>
  <si>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</si>
  <si>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</si>
  <si>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</si>
  <si>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</si>
  <si>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</si>
  <si>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</si>
  <si>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</si>
  <si>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</si>
  <si>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</si>
  <si>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</si>
  <si>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</si>
  <si>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</si>
  <si>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</si>
  <si>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</si>
  <si>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</si>
  <si>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</si>
  <si>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</si>
  <si>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</si>
  <si>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</si>
  <si>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</si>
  <si>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</si>
  <si>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</si>
  <si>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</si>
  <si>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</si>
  <si>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</si>
  <si>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</si>
  <si>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</si>
  <si>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</si>
  <si>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</si>
  <si>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</si>
  <si>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</si>
  <si>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</si>
  <si>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</si>
  <si>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</si>
  <si>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</si>
  <si>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</si>
  <si>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</si>
  <si>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</si>
  <si>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</si>
  <si>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</si>
  <si>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</si>
  <si>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</si>
  <si>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</si>
  <si>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</si>
  <si>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</si>
  <si>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</si>
  <si>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</si>
  <si>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</si>
  <si>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</si>
  <si>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</si>
  <si>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</si>
  <si>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</si>
  <si>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</si>
  <si>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</si>
  <si>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</si>
  <si>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</si>
  <si>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</si>
  <si>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</si>
  <si>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</si>
  <si>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</si>
  <si>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</si>
  <si>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Кондитерские изделия (Вафли)</t>
  </si>
  <si>
    <t xml:space="preserve">День 1              </t>
  </si>
  <si>
    <t xml:space="preserve">День 2             </t>
  </si>
  <si>
    <t xml:space="preserve">День 3            </t>
  </si>
  <si>
    <t xml:space="preserve">День 4     </t>
  </si>
  <si>
    <t xml:space="preserve">День 5 </t>
  </si>
  <si>
    <t>День 6</t>
  </si>
  <si>
    <t>День 7</t>
  </si>
  <si>
    <t>День 8</t>
  </si>
  <si>
    <t>День 9</t>
  </si>
  <si>
    <t>День 10</t>
  </si>
  <si>
    <t>Каша вязкая молочная пшенная</t>
  </si>
  <si>
    <t>54-6к-2020</t>
  </si>
  <si>
    <t>54-1з-2020</t>
  </si>
  <si>
    <t>Каша гречневая  рассыпчатая</t>
  </si>
  <si>
    <t>Омлет натуральный</t>
  </si>
  <si>
    <t>54-1о-2020</t>
  </si>
  <si>
    <t>Кисель из концентрата на плодовых или ягодных экстрактах</t>
  </si>
  <si>
    <t>Макароны отварные</t>
  </si>
  <si>
    <t>Компот из плодов или ягод сушеных (шиповник)</t>
  </si>
  <si>
    <t>Суп-лапша домашняя</t>
  </si>
  <si>
    <t>Десятидневное меню для питания обучающихся с 7-10 лет</t>
  </si>
  <si>
    <t>Сборник рецептур, 2011</t>
  </si>
  <si>
    <t>Макаронны отварные</t>
  </si>
  <si>
    <t>Печень говяжья по-строгановски</t>
  </si>
  <si>
    <t>54-18м-2020</t>
  </si>
  <si>
    <t>Салат из моркови и яблок</t>
  </si>
  <si>
    <t>54-11з-2020</t>
  </si>
  <si>
    <t>54-9к-2020</t>
  </si>
  <si>
    <t>Чай черный байховый с молоком и сахаром</t>
  </si>
  <si>
    <t>54-6гн-2020</t>
  </si>
  <si>
    <t>Винегрет с растительным маслом</t>
  </si>
  <si>
    <t>54-16з-2020</t>
  </si>
  <si>
    <t>Жаркое по-домашнему</t>
  </si>
  <si>
    <t>Суп картофельный с мясными фрикадельками</t>
  </si>
  <si>
    <t>54-1гн-2020</t>
  </si>
  <si>
    <t>Творожно-пшенная запеканка</t>
  </si>
  <si>
    <t>54-7т-2021</t>
  </si>
  <si>
    <t>Кондитерские изделия (печенье)</t>
  </si>
  <si>
    <t>54-7с-2020</t>
  </si>
  <si>
    <t>54-11г-2020</t>
  </si>
  <si>
    <t>54-19к-2020</t>
  </si>
  <si>
    <t>54-17к-2020</t>
  </si>
  <si>
    <t>Суп молочный с макаронными изделиями</t>
  </si>
  <si>
    <t>Кисель из смородины</t>
  </si>
  <si>
    <t>54-23хн-2020</t>
  </si>
  <si>
    <t>Плов с курицей</t>
  </si>
  <si>
    <t>54-12м-2020</t>
  </si>
  <si>
    <t>54-13з-2020</t>
  </si>
  <si>
    <t>Щи из свежей или квашеной капусты</t>
  </si>
  <si>
    <t>Котлеты рыбные (минтай)</t>
  </si>
  <si>
    <t>54-3р-2020</t>
  </si>
  <si>
    <t>Пюре картофельное</t>
  </si>
  <si>
    <t>Суп крестьянский с крупой                  (крупа перловая)</t>
  </si>
  <si>
    <t>54-10с-2020</t>
  </si>
  <si>
    <t>Какао с молоком</t>
  </si>
  <si>
    <t>Каша манная</t>
  </si>
  <si>
    <t>54-7к-2020</t>
  </si>
  <si>
    <t>Суп картофельный с клецками</t>
  </si>
  <si>
    <t>54-3с-2020</t>
  </si>
  <si>
    <t>54-6с-2020</t>
  </si>
  <si>
    <t>Сборник рецептур, 2004</t>
  </si>
  <si>
    <t>120</t>
  </si>
  <si>
    <t>Пюре из бобовых с маслом</t>
  </si>
  <si>
    <t>Сборник рецептур ,2004</t>
  </si>
  <si>
    <t>54-15с-2020</t>
  </si>
  <si>
    <t>Чай с сахаром</t>
  </si>
  <si>
    <t>Треб.по орг.питания, 2012</t>
  </si>
  <si>
    <t>Курица отварная</t>
  </si>
  <si>
    <t>54-21м-2020</t>
  </si>
  <si>
    <t>Сб. рецептур 2012 Пермь</t>
  </si>
  <si>
    <t>Хлеб ржано-пшеничный пеклеванный</t>
  </si>
  <si>
    <t>Хлеб пшеничный формовой белый 1 сорт</t>
  </si>
  <si>
    <t>Суп  картофельный с фасолью</t>
  </si>
  <si>
    <t>54-9с-2020</t>
  </si>
  <si>
    <t>Пудинг из творога с яблоком</t>
  </si>
  <si>
    <t>54-4т-2020</t>
  </si>
  <si>
    <t>Борщ с капустой и картофелем со сметаной</t>
  </si>
  <si>
    <t>Кондитерское изделие (зефир)</t>
  </si>
  <si>
    <t>Салат из свежих помидоров и огурцов</t>
  </si>
  <si>
    <t>Сб.рецептур 2020</t>
  </si>
  <si>
    <t>Треб.по орг.питания 2012</t>
  </si>
  <si>
    <t>Сборник рецептур 2011</t>
  </si>
  <si>
    <t>Рыба тушеная с овощами в томате</t>
  </si>
  <si>
    <t>Сборник рецептур 2004</t>
  </si>
  <si>
    <t>Сборник рецептур 2013</t>
  </si>
  <si>
    <t>Тефтели мясные с рисом</t>
  </si>
  <si>
    <t>54-16м-2020</t>
  </si>
  <si>
    <t>Сырники</t>
  </si>
  <si>
    <t>54-6т-2020</t>
  </si>
  <si>
    <t>Соус сметанный</t>
  </si>
  <si>
    <t>54-1соус-2020</t>
  </si>
  <si>
    <t>Рассольник Ленинградский</t>
  </si>
  <si>
    <t xml:space="preserve">Рассольник Ленинградский </t>
  </si>
  <si>
    <t>Сборник рецептур 2014</t>
  </si>
  <si>
    <t>Оладьи со сгущеным молоком</t>
  </si>
  <si>
    <t>Фрукты (Яблоко)</t>
  </si>
  <si>
    <t>Десятидневное меню для питания обучающихся с 11-12 лет</t>
  </si>
  <si>
    <t>Десятидневное меню для питания обучающихся с 11-18 лет</t>
  </si>
  <si>
    <t>Десятидневное меню для питания обучающихся с 11-18лет</t>
  </si>
  <si>
    <t xml:space="preserve">День 2                  </t>
  </si>
  <si>
    <t xml:space="preserve">           ЗАВТРАК</t>
  </si>
  <si>
    <t xml:space="preserve">54-1соус-2020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</si>
</sst>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3" borderId="0" xfId="0" applyFont="1" applyFill="1"/>
    <xf numFmtId="2" fontId="8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/>
    <xf numFmtId="2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wrapText="1"/>
    </xf>
    <xf numFmtId="0" fontId="19" fillId="0" borderId="1" xfId="0" applyFont="1" applyFill="1" applyBorder="1"/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/>
    </xf>
    <xf numFmtId="2" fontId="32" fillId="0" borderId="0" xfId="0" applyNumberFormat="1" applyFont="1" applyFill="1"/>
    <xf numFmtId="0" fontId="31" fillId="0" borderId="0" xfId="0" applyFont="1" applyFill="1"/>
    <xf numFmtId="0" fontId="0" fillId="0" borderId="0" xfId="0" applyFill="1"/>
    <xf numFmtId="0" fontId="19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35" t="s">
        <v>43</v>
      </c>
      <c r="B2" s="335"/>
      <c r="C2" s="335"/>
      <c r="D2" s="335"/>
      <c r="E2" s="335"/>
      <c r="F2" s="335"/>
      <c r="G2" s="335"/>
      <c r="H2" s="335"/>
      <c r="I2" s="335"/>
    </row>
    <row r="3" spans="1:12" ht="25.5" customHeight="1">
      <c r="A3" s="216"/>
      <c r="B3" s="213"/>
      <c r="C3" s="340" t="s">
        <v>0</v>
      </c>
      <c r="D3" s="340"/>
      <c r="E3" s="340"/>
      <c r="F3" s="340"/>
      <c r="G3" s="340"/>
      <c r="H3" s="129"/>
      <c r="I3" s="129"/>
    </row>
    <row r="4" spans="1:12" s="153" customFormat="1">
      <c r="A4" s="336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2" s="153" customFormat="1" ht="7.5" customHeight="1">
      <c r="A5" s="336"/>
      <c r="B5" s="337"/>
      <c r="C5" s="337"/>
      <c r="D5" s="338"/>
      <c r="E5" s="338"/>
      <c r="F5" s="339"/>
      <c r="G5" s="338"/>
      <c r="H5" s="339"/>
      <c r="I5" s="339"/>
    </row>
    <row r="6" spans="1:12" s="153" customFormat="1">
      <c r="A6" s="336"/>
      <c r="B6" s="201" t="s">
        <v>10</v>
      </c>
      <c r="C6" s="337"/>
      <c r="D6" s="199" t="s">
        <v>10</v>
      </c>
      <c r="E6" s="199" t="s">
        <v>10</v>
      </c>
      <c r="F6" s="204" t="s">
        <v>10</v>
      </c>
      <c r="G6" s="199" t="s">
        <v>11</v>
      </c>
      <c r="H6" s="339"/>
      <c r="I6" s="339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41" t="s">
        <v>19</v>
      </c>
      <c r="B14" s="341"/>
      <c r="C14" s="341"/>
      <c r="D14" s="341"/>
      <c r="E14" s="341"/>
      <c r="F14" s="341"/>
      <c r="G14" s="341"/>
      <c r="H14" s="341"/>
      <c r="I14" s="341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35" t="s">
        <v>44</v>
      </c>
      <c r="B25" s="335"/>
      <c r="C25" s="335"/>
      <c r="D25" s="335"/>
      <c r="E25" s="335"/>
      <c r="F25" s="335"/>
      <c r="G25" s="335"/>
      <c r="H25" s="335"/>
      <c r="I25" s="335"/>
    </row>
    <row r="26" spans="1:9">
      <c r="A26" s="216"/>
      <c r="B26" s="213"/>
      <c r="C26" s="340" t="s">
        <v>0</v>
      </c>
      <c r="D26" s="340"/>
      <c r="E26" s="340"/>
      <c r="F26" s="340"/>
      <c r="G26" s="340"/>
      <c r="H26" s="129"/>
      <c r="I26" s="129"/>
    </row>
    <row r="27" spans="1:9" s="153" customFormat="1">
      <c r="A27" s="336" t="s">
        <v>1</v>
      </c>
      <c r="B27" s="337" t="s">
        <v>2</v>
      </c>
      <c r="C27" s="337" t="s">
        <v>3</v>
      </c>
      <c r="D27" s="338" t="s">
        <v>4</v>
      </c>
      <c r="E27" s="338" t="s">
        <v>5</v>
      </c>
      <c r="F27" s="339" t="s">
        <v>6</v>
      </c>
      <c r="G27" s="338" t="s">
        <v>7</v>
      </c>
      <c r="H27" s="339" t="s">
        <v>8</v>
      </c>
      <c r="I27" s="339" t="s">
        <v>9</v>
      </c>
    </row>
    <row r="28" spans="1:9" s="153" customFormat="1">
      <c r="A28" s="336"/>
      <c r="B28" s="337"/>
      <c r="C28" s="337"/>
      <c r="D28" s="338"/>
      <c r="E28" s="338"/>
      <c r="F28" s="339"/>
      <c r="G28" s="338"/>
      <c r="H28" s="339"/>
      <c r="I28" s="339"/>
    </row>
    <row r="29" spans="1:9" s="153" customFormat="1">
      <c r="A29" s="336"/>
      <c r="B29" s="201" t="s">
        <v>10</v>
      </c>
      <c r="C29" s="337"/>
      <c r="D29" s="199" t="s">
        <v>10</v>
      </c>
      <c r="E29" s="199" t="s">
        <v>10</v>
      </c>
      <c r="F29" s="204" t="s">
        <v>10</v>
      </c>
      <c r="G29" s="199" t="s">
        <v>11</v>
      </c>
      <c r="H29" s="339"/>
      <c r="I29" s="339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41" t="s">
        <v>19</v>
      </c>
      <c r="B37" s="341"/>
      <c r="C37" s="341"/>
      <c r="D37" s="341"/>
      <c r="E37" s="341"/>
      <c r="F37" s="341"/>
      <c r="G37" s="341"/>
      <c r="H37" s="341"/>
      <c r="I37" s="341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153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137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138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50" t="s">
        <v>45</v>
      </c>
      <c r="D10" s="351"/>
      <c r="E10" s="351"/>
      <c r="F10" s="35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8" t="s">
        <v>149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8" t="s">
        <v>144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50" t="s">
        <v>151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2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50">
        <v>200</v>
      </c>
      <c r="D19" s="351"/>
      <c r="E19" s="351"/>
      <c r="F19" s="352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50" t="s">
        <v>16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50" t="s">
        <v>262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2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55"/>
      <c r="B24" s="356"/>
      <c r="C24" s="356"/>
      <c r="D24" s="357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59" t="s">
        <v>154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</row>
    <row r="26" spans="1:12" s="44" customFormat="1">
      <c r="A26" s="350" t="s">
        <v>36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2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48" t="s">
        <v>186</v>
      </c>
      <c r="C33" s="34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50" t="s">
        <v>177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2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48" t="s">
        <v>185</v>
      </c>
      <c r="C45" s="349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50" t="s">
        <v>38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2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48" t="s">
        <v>187</v>
      </c>
      <c r="C50" s="349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45" t="s">
        <v>55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7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48">
        <v>90</v>
      </c>
      <c r="C57" s="349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50" t="s">
        <v>23</v>
      </c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2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53">
        <v>200</v>
      </c>
      <c r="C61" s="354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42"/>
      <c r="E62" s="343"/>
      <c r="F62" s="343"/>
      <c r="G62" s="344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42"/>
      <c r="E64" s="343"/>
      <c r="F64" s="343"/>
      <c r="G64" s="344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42" t="s">
        <v>133</v>
      </c>
      <c r="B66" s="343"/>
      <c r="C66" s="343"/>
      <c r="D66" s="344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35" t="s">
        <v>46</v>
      </c>
      <c r="B2" s="335"/>
      <c r="C2" s="335"/>
      <c r="D2" s="335"/>
      <c r="E2" s="335"/>
      <c r="F2" s="335"/>
      <c r="G2" s="335"/>
      <c r="H2" s="335"/>
      <c r="I2" s="335"/>
    </row>
    <row r="3" spans="1:9" ht="25.5" customHeight="1">
      <c r="A3" s="224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9" s="130" customFormat="1">
      <c r="A4" s="338" t="s">
        <v>1</v>
      </c>
      <c r="B4" s="368" t="s">
        <v>2</v>
      </c>
      <c r="C4" s="337" t="s">
        <v>3</v>
      </c>
      <c r="D4" s="369" t="s">
        <v>4</v>
      </c>
      <c r="E4" s="369" t="s">
        <v>5</v>
      </c>
      <c r="F4" s="370" t="s">
        <v>6</v>
      </c>
      <c r="G4" s="369" t="s">
        <v>7</v>
      </c>
      <c r="H4" s="339" t="s">
        <v>8</v>
      </c>
      <c r="I4" s="339" t="s">
        <v>9</v>
      </c>
    </row>
    <row r="5" spans="1:9" s="130" customFormat="1" ht="4.5" customHeight="1">
      <c r="A5" s="338"/>
      <c r="B5" s="368"/>
      <c r="C5" s="337"/>
      <c r="D5" s="369"/>
      <c r="E5" s="369"/>
      <c r="F5" s="370"/>
      <c r="G5" s="369"/>
      <c r="H5" s="339"/>
      <c r="I5" s="339"/>
    </row>
    <row r="6" spans="1:9" s="130" customFormat="1" ht="17.25" thickBot="1">
      <c r="A6" s="338"/>
      <c r="B6" s="200" t="s">
        <v>10</v>
      </c>
      <c r="C6" s="337"/>
      <c r="D6" s="202" t="s">
        <v>10</v>
      </c>
      <c r="E6" s="202" t="s">
        <v>10</v>
      </c>
      <c r="F6" s="203" t="s">
        <v>10</v>
      </c>
      <c r="G6" s="202" t="s">
        <v>11</v>
      </c>
      <c r="H6" s="339"/>
      <c r="I6" s="339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71" t="s">
        <v>19</v>
      </c>
      <c r="B13" s="371"/>
      <c r="C13" s="371"/>
      <c r="D13" s="371"/>
      <c r="E13" s="371"/>
      <c r="F13" s="371"/>
      <c r="G13" s="371"/>
      <c r="H13" s="371"/>
      <c r="I13" s="371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72" t="s">
        <v>47</v>
      </c>
      <c r="B24" s="372"/>
      <c r="C24" s="372"/>
      <c r="D24" s="372"/>
      <c r="E24" s="372"/>
      <c r="F24" s="372"/>
      <c r="G24" s="372"/>
      <c r="H24" s="372"/>
      <c r="I24" s="372"/>
    </row>
    <row r="25" spans="1:9">
      <c r="A25" s="224"/>
      <c r="B25" s="236"/>
      <c r="C25" s="367" t="s">
        <v>0</v>
      </c>
      <c r="D25" s="367"/>
      <c r="E25" s="367"/>
      <c r="F25" s="367"/>
      <c r="G25" s="367"/>
      <c r="H25" s="127"/>
      <c r="I25" s="129"/>
    </row>
    <row r="26" spans="1:9">
      <c r="A26" s="338" t="s">
        <v>1</v>
      </c>
      <c r="B26" s="368" t="s">
        <v>2</v>
      </c>
      <c r="C26" s="337" t="s">
        <v>3</v>
      </c>
      <c r="D26" s="369" t="s">
        <v>4</v>
      </c>
      <c r="E26" s="369" t="s">
        <v>5</v>
      </c>
      <c r="F26" s="370" t="s">
        <v>6</v>
      </c>
      <c r="G26" s="369" t="s">
        <v>7</v>
      </c>
      <c r="H26" s="339" t="s">
        <v>8</v>
      </c>
      <c r="I26" s="339" t="s">
        <v>9</v>
      </c>
    </row>
    <row r="27" spans="1:9">
      <c r="A27" s="338"/>
      <c r="B27" s="368"/>
      <c r="C27" s="337"/>
      <c r="D27" s="369"/>
      <c r="E27" s="369"/>
      <c r="F27" s="370"/>
      <c r="G27" s="369"/>
      <c r="H27" s="339"/>
      <c r="I27" s="339"/>
    </row>
    <row r="28" spans="1:9">
      <c r="A28" s="373"/>
      <c r="B28" s="163" t="s">
        <v>10</v>
      </c>
      <c r="C28" s="374"/>
      <c r="D28" s="197" t="s">
        <v>10</v>
      </c>
      <c r="E28" s="197" t="s">
        <v>10</v>
      </c>
      <c r="F28" s="198" t="s">
        <v>10</v>
      </c>
      <c r="G28" s="202" t="s">
        <v>11</v>
      </c>
      <c r="H28" s="339"/>
      <c r="I28" s="339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71" t="s">
        <v>19</v>
      </c>
      <c r="B35" s="371"/>
      <c r="C35" s="371"/>
      <c r="D35" s="371"/>
      <c r="E35" s="371"/>
      <c r="F35" s="371"/>
      <c r="G35" s="371"/>
      <c r="H35" s="371"/>
      <c r="I35" s="371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178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179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264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50" t="s">
        <v>29</v>
      </c>
      <c r="D9" s="351"/>
      <c r="E9" s="351"/>
      <c r="F9" s="352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58" t="s">
        <v>149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58" t="s">
        <v>144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50" t="s">
        <v>49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2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50">
        <v>200</v>
      </c>
      <c r="D18" s="351"/>
      <c r="E18" s="351"/>
      <c r="F18" s="352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45" t="s">
        <v>16</v>
      </c>
      <c r="B19" s="346"/>
      <c r="C19" s="346"/>
      <c r="D19" s="351"/>
      <c r="E19" s="351"/>
      <c r="F19" s="351"/>
      <c r="G19" s="351"/>
      <c r="H19" s="351"/>
      <c r="I19" s="351"/>
      <c r="J19" s="351"/>
      <c r="K19" s="351"/>
      <c r="L19" s="35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55"/>
      <c r="B21" s="356"/>
      <c r="C21" s="356"/>
      <c r="D21" s="357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59" t="s">
        <v>154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</row>
    <row r="23" spans="1:12" s="44" customFormat="1">
      <c r="A23" s="350" t="s">
        <v>51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2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48" t="s">
        <v>184</v>
      </c>
      <c r="C26" s="349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50" t="s">
        <v>20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2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48" t="s">
        <v>185</v>
      </c>
      <c r="C37" s="349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50" t="s">
        <v>188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2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48">
        <v>180</v>
      </c>
      <c r="C42" s="349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45" t="s">
        <v>195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7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48">
        <v>100</v>
      </c>
      <c r="C54" s="349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50" t="s">
        <v>23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2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53">
        <v>200</v>
      </c>
      <c r="C58" s="354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42"/>
      <c r="E59" s="343"/>
      <c r="F59" s="343"/>
      <c r="G59" s="344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42"/>
      <c r="E61" s="343"/>
      <c r="F61" s="343"/>
      <c r="G61" s="344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42" t="s">
        <v>133</v>
      </c>
      <c r="B63" s="343"/>
      <c r="C63" s="343"/>
      <c r="D63" s="344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75" t="s">
        <v>103</v>
      </c>
      <c r="B2" s="375"/>
      <c r="C2" s="375"/>
      <c r="D2" s="375"/>
      <c r="E2" s="375"/>
      <c r="F2" s="375"/>
      <c r="G2" s="375"/>
      <c r="H2" s="375"/>
      <c r="I2" s="375"/>
    </row>
    <row r="3" spans="1:10" ht="25.5" customHeight="1">
      <c r="A3" s="126"/>
      <c r="B3" s="213"/>
      <c r="C3" s="340" t="s">
        <v>0</v>
      </c>
      <c r="D3" s="340"/>
      <c r="E3" s="340"/>
      <c r="F3" s="340"/>
      <c r="G3" s="340"/>
      <c r="H3" s="129"/>
      <c r="I3" s="129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01" t="s">
        <v>10</v>
      </c>
      <c r="C6" s="337"/>
      <c r="D6" s="199" t="s">
        <v>10</v>
      </c>
      <c r="E6" s="199" t="s">
        <v>10</v>
      </c>
      <c r="F6" s="204" t="s">
        <v>10</v>
      </c>
      <c r="G6" s="199" t="s">
        <v>11</v>
      </c>
      <c r="H6" s="339"/>
      <c r="I6" s="339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76" t="s">
        <v>19</v>
      </c>
      <c r="B12" s="341"/>
      <c r="C12" s="341"/>
      <c r="D12" s="341"/>
      <c r="E12" s="341"/>
      <c r="F12" s="341"/>
      <c r="G12" s="341"/>
      <c r="H12" s="341"/>
      <c r="I12" s="377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75" t="s">
        <v>125</v>
      </c>
      <c r="B23" s="375"/>
      <c r="C23" s="375"/>
      <c r="D23" s="375"/>
      <c r="E23" s="375"/>
      <c r="F23" s="375"/>
      <c r="G23" s="375"/>
      <c r="H23" s="375"/>
      <c r="I23" s="375"/>
    </row>
    <row r="24" spans="1:10">
      <c r="A24" s="126"/>
      <c r="B24" s="213"/>
      <c r="C24" s="340" t="s">
        <v>0</v>
      </c>
      <c r="D24" s="340"/>
      <c r="E24" s="340"/>
      <c r="F24" s="340"/>
      <c r="G24" s="340"/>
      <c r="H24" s="129"/>
      <c r="I24" s="129"/>
    </row>
    <row r="25" spans="1:10">
      <c r="A25" s="338" t="s">
        <v>1</v>
      </c>
      <c r="B25" s="337" t="s">
        <v>2</v>
      </c>
      <c r="C25" s="337" t="s">
        <v>3</v>
      </c>
      <c r="D25" s="338" t="s">
        <v>4</v>
      </c>
      <c r="E25" s="338" t="s">
        <v>5</v>
      </c>
      <c r="F25" s="339" t="s">
        <v>6</v>
      </c>
      <c r="G25" s="338" t="s">
        <v>7</v>
      </c>
      <c r="H25" s="339" t="s">
        <v>8</v>
      </c>
      <c r="I25" s="339" t="s">
        <v>9</v>
      </c>
    </row>
    <row r="26" spans="1:10">
      <c r="A26" s="338"/>
      <c r="B26" s="337"/>
      <c r="C26" s="337"/>
      <c r="D26" s="338"/>
      <c r="E26" s="338"/>
      <c r="F26" s="339"/>
      <c r="G26" s="338"/>
      <c r="H26" s="339"/>
      <c r="I26" s="339"/>
    </row>
    <row r="27" spans="1:10">
      <c r="A27" s="338"/>
      <c r="B27" s="201" t="s">
        <v>10</v>
      </c>
      <c r="C27" s="337"/>
      <c r="D27" s="199" t="s">
        <v>10</v>
      </c>
      <c r="E27" s="199" t="s">
        <v>10</v>
      </c>
      <c r="F27" s="204" t="s">
        <v>10</v>
      </c>
      <c r="G27" s="199" t="s">
        <v>11</v>
      </c>
      <c r="H27" s="339"/>
      <c r="I27" s="339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76" t="s">
        <v>19</v>
      </c>
      <c r="B33" s="341"/>
      <c r="C33" s="341"/>
      <c r="D33" s="341"/>
      <c r="E33" s="341"/>
      <c r="F33" s="341"/>
      <c r="G33" s="341"/>
      <c r="H33" s="341"/>
      <c r="I33" s="377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196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221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78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45" t="s">
        <v>29</v>
      </c>
      <c r="D13" s="351"/>
      <c r="E13" s="351"/>
      <c r="F13" s="352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50" t="s">
        <v>199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2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50">
        <v>200</v>
      </c>
      <c r="D18" s="351"/>
      <c r="E18" s="351"/>
      <c r="F18" s="352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45" t="s">
        <v>16</v>
      </c>
      <c r="B19" s="346"/>
      <c r="C19" s="346"/>
      <c r="D19" s="351"/>
      <c r="E19" s="351"/>
      <c r="F19" s="351"/>
      <c r="G19" s="351"/>
      <c r="H19" s="351"/>
      <c r="I19" s="351"/>
      <c r="J19" s="351"/>
      <c r="K19" s="351"/>
      <c r="L19" s="35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50" t="s">
        <v>65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2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55"/>
      <c r="B23" s="356"/>
      <c r="C23" s="356"/>
      <c r="D23" s="357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59" t="s">
        <v>154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</row>
    <row r="25" spans="1:12" s="44" customFormat="1">
      <c r="A25" s="350" t="s">
        <v>36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2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48" t="s">
        <v>186</v>
      </c>
      <c r="C32" s="349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50" t="s">
        <v>83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2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78" t="s">
        <v>185</v>
      </c>
      <c r="C42" s="37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50" t="s">
        <v>84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2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48" t="s">
        <v>205</v>
      </c>
      <c r="C52" s="349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45" t="s">
        <v>88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7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48">
        <v>100</v>
      </c>
      <c r="C62" s="349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50" t="s">
        <v>23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2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53">
        <v>200</v>
      </c>
      <c r="C66" s="354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42"/>
      <c r="E67" s="343"/>
      <c r="F67" s="343"/>
      <c r="G67" s="344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42"/>
      <c r="E69" s="343"/>
      <c r="F69" s="343"/>
      <c r="G69" s="344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42" t="s">
        <v>133</v>
      </c>
      <c r="B71" s="343"/>
      <c r="C71" s="343"/>
      <c r="D71" s="344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75" t="s">
        <v>126</v>
      </c>
      <c r="B2" s="375"/>
      <c r="C2" s="375"/>
      <c r="D2" s="375"/>
      <c r="E2" s="375"/>
      <c r="F2" s="375"/>
      <c r="G2" s="375"/>
      <c r="H2" s="375"/>
      <c r="I2" s="375"/>
    </row>
    <row r="3" spans="1:10" ht="25.5" customHeight="1">
      <c r="A3" s="126"/>
      <c r="B3" s="213"/>
      <c r="C3" s="340" t="s">
        <v>0</v>
      </c>
      <c r="D3" s="340"/>
      <c r="E3" s="340"/>
      <c r="F3" s="340"/>
      <c r="G3" s="340"/>
      <c r="H3" s="129"/>
      <c r="I3" s="129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01" t="s">
        <v>10</v>
      </c>
      <c r="C6" s="337"/>
      <c r="D6" s="199" t="s">
        <v>10</v>
      </c>
      <c r="E6" s="199" t="s">
        <v>10</v>
      </c>
      <c r="F6" s="204" t="s">
        <v>10</v>
      </c>
      <c r="G6" s="199" t="s">
        <v>11</v>
      </c>
      <c r="H6" s="339"/>
      <c r="I6" s="339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76" t="s">
        <v>19</v>
      </c>
      <c r="B13" s="341"/>
      <c r="C13" s="341"/>
      <c r="D13" s="341"/>
      <c r="E13" s="341"/>
      <c r="F13" s="341"/>
      <c r="G13" s="341"/>
      <c r="H13" s="341"/>
      <c r="I13" s="377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75" t="s">
        <v>127</v>
      </c>
      <c r="B24" s="375"/>
      <c r="C24" s="375"/>
      <c r="D24" s="375"/>
      <c r="E24" s="375"/>
      <c r="F24" s="375"/>
      <c r="G24" s="375"/>
      <c r="H24" s="375"/>
      <c r="I24" s="375"/>
    </row>
    <row r="25" spans="1:10">
      <c r="A25" s="126"/>
      <c r="B25" s="213"/>
      <c r="C25" s="340" t="s">
        <v>0</v>
      </c>
      <c r="D25" s="340"/>
      <c r="E25" s="340"/>
      <c r="F25" s="340"/>
      <c r="G25" s="340"/>
      <c r="H25" s="129"/>
      <c r="I25" s="129"/>
    </row>
    <row r="26" spans="1:10">
      <c r="A26" s="338" t="s">
        <v>1</v>
      </c>
      <c r="B26" s="337" t="s">
        <v>2</v>
      </c>
      <c r="C26" s="337" t="s">
        <v>3</v>
      </c>
      <c r="D26" s="338" t="s">
        <v>4</v>
      </c>
      <c r="E26" s="338" t="s">
        <v>5</v>
      </c>
      <c r="F26" s="339" t="s">
        <v>6</v>
      </c>
      <c r="G26" s="338" t="s">
        <v>7</v>
      </c>
      <c r="H26" s="339" t="s">
        <v>8</v>
      </c>
      <c r="I26" s="339" t="s">
        <v>9</v>
      </c>
    </row>
    <row r="27" spans="1:10">
      <c r="A27" s="338"/>
      <c r="B27" s="337"/>
      <c r="C27" s="337"/>
      <c r="D27" s="338"/>
      <c r="E27" s="338"/>
      <c r="F27" s="339"/>
      <c r="G27" s="338"/>
      <c r="H27" s="339"/>
      <c r="I27" s="339"/>
    </row>
    <row r="28" spans="1:10">
      <c r="A28" s="338"/>
      <c r="B28" s="201" t="s">
        <v>10</v>
      </c>
      <c r="C28" s="337"/>
      <c r="D28" s="199" t="s">
        <v>10</v>
      </c>
      <c r="E28" s="199" t="s">
        <v>10</v>
      </c>
      <c r="F28" s="204" t="s">
        <v>10</v>
      </c>
      <c r="G28" s="199" t="s">
        <v>11</v>
      </c>
      <c r="H28" s="339"/>
      <c r="I28" s="339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76" t="s">
        <v>19</v>
      </c>
      <c r="B35" s="341"/>
      <c r="C35" s="341"/>
      <c r="D35" s="341"/>
      <c r="E35" s="341"/>
      <c r="F35" s="341"/>
      <c r="G35" s="341"/>
      <c r="H35" s="341"/>
      <c r="I35" s="377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209</v>
      </c>
      <c r="B1" s="362"/>
      <c r="C1" s="362"/>
      <c r="D1" s="362"/>
      <c r="E1" s="362"/>
      <c r="F1" s="362"/>
      <c r="G1" s="362"/>
      <c r="H1" s="362"/>
      <c r="I1" s="362"/>
      <c r="J1" s="362" t="s">
        <v>208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210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59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5" t="s">
        <v>29</v>
      </c>
      <c r="D10" s="351"/>
      <c r="E10" s="351"/>
      <c r="F10" s="35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8" t="s">
        <v>61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79" t="s">
        <v>212</v>
      </c>
      <c r="D19" s="380"/>
      <c r="E19" s="380"/>
      <c r="F19" s="381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50" t="s">
        <v>51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2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48">
        <v>60</v>
      </c>
      <c r="C22" s="349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50" t="s">
        <v>151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2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50">
        <v>200</v>
      </c>
      <c r="D27" s="351"/>
      <c r="E27" s="351"/>
      <c r="F27" s="352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45" t="s">
        <v>16</v>
      </c>
      <c r="B28" s="346"/>
      <c r="C28" s="346"/>
      <c r="D28" s="351"/>
      <c r="E28" s="351"/>
      <c r="F28" s="351"/>
      <c r="G28" s="351"/>
      <c r="H28" s="351"/>
      <c r="I28" s="351"/>
      <c r="J28" s="351"/>
      <c r="K28" s="351"/>
      <c r="L28" s="352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55"/>
      <c r="B30" s="356"/>
      <c r="C30" s="356"/>
      <c r="D30" s="357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59" t="s">
        <v>154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</row>
    <row r="32" spans="1:12" s="44" customFormat="1">
      <c r="A32" s="350" t="s">
        <v>67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2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48" t="s">
        <v>186</v>
      </c>
      <c r="C37" s="349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50" t="s">
        <v>70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2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78" t="s">
        <v>185</v>
      </c>
      <c r="C46" s="378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50" t="s">
        <v>213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2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78" t="s">
        <v>187</v>
      </c>
      <c r="C51" s="378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45" t="s">
        <v>206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7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48" t="s">
        <v>214</v>
      </c>
      <c r="C56" s="349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50" t="s">
        <v>23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2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53">
        <v>200</v>
      </c>
      <c r="C60" s="354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42"/>
      <c r="E61" s="343"/>
      <c r="F61" s="343"/>
      <c r="G61" s="344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42"/>
      <c r="E63" s="343"/>
      <c r="F63" s="343"/>
      <c r="G63" s="344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42" t="s">
        <v>133</v>
      </c>
      <c r="B65" s="343"/>
      <c r="C65" s="343"/>
      <c r="D65" s="344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5" t="s">
        <v>100</v>
      </c>
      <c r="B1" s="335"/>
      <c r="C1" s="335"/>
      <c r="D1" s="335"/>
      <c r="E1" s="335"/>
      <c r="F1" s="335"/>
      <c r="G1" s="335"/>
      <c r="H1" s="335"/>
      <c r="I1" s="335"/>
    </row>
    <row r="2" spans="1:10" ht="21.75" customHeight="1">
      <c r="A2" s="126"/>
      <c r="B2" s="213"/>
      <c r="C2" s="340" t="s">
        <v>0</v>
      </c>
      <c r="D2" s="340"/>
      <c r="E2" s="340"/>
      <c r="F2" s="340"/>
      <c r="G2" s="340"/>
      <c r="H2" s="129"/>
      <c r="I2" s="129"/>
    </row>
    <row r="3" spans="1:10">
      <c r="A3" s="338" t="s">
        <v>1</v>
      </c>
      <c r="B3" s="337" t="s">
        <v>2</v>
      </c>
      <c r="C3" s="337" t="s">
        <v>3</v>
      </c>
      <c r="D3" s="338" t="s">
        <v>4</v>
      </c>
      <c r="E3" s="338" t="s">
        <v>5</v>
      </c>
      <c r="F3" s="339" t="s">
        <v>6</v>
      </c>
      <c r="G3" s="338" t="s">
        <v>7</v>
      </c>
      <c r="H3" s="339" t="s">
        <v>8</v>
      </c>
      <c r="I3" s="339" t="s">
        <v>9</v>
      </c>
    </row>
    <row r="4" spans="1:10">
      <c r="A4" s="338"/>
      <c r="B4" s="337"/>
      <c r="C4" s="337"/>
      <c r="D4" s="338"/>
      <c r="E4" s="338"/>
      <c r="F4" s="339"/>
      <c r="G4" s="338"/>
      <c r="H4" s="339"/>
      <c r="I4" s="339"/>
    </row>
    <row r="5" spans="1:10">
      <c r="A5" s="338"/>
      <c r="B5" s="201" t="s">
        <v>10</v>
      </c>
      <c r="C5" s="337"/>
      <c r="D5" s="199" t="s">
        <v>10</v>
      </c>
      <c r="E5" s="199" t="s">
        <v>10</v>
      </c>
      <c r="F5" s="204" t="s">
        <v>10</v>
      </c>
      <c r="G5" s="199" t="s">
        <v>11</v>
      </c>
      <c r="H5" s="339"/>
      <c r="I5" s="339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82" t="s">
        <v>19</v>
      </c>
      <c r="B12" s="382"/>
      <c r="C12" s="382"/>
      <c r="D12" s="382"/>
      <c r="E12" s="382"/>
      <c r="F12" s="382"/>
      <c r="G12" s="382"/>
      <c r="H12" s="382"/>
      <c r="I12" s="382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35" t="s">
        <v>101</v>
      </c>
      <c r="B22" s="335"/>
      <c r="C22" s="335"/>
      <c r="D22" s="335"/>
      <c r="E22" s="335"/>
      <c r="F22" s="335"/>
      <c r="G22" s="335"/>
      <c r="H22" s="335"/>
      <c r="I22" s="335"/>
    </row>
    <row r="23" spans="1:10">
      <c r="A23" s="126"/>
      <c r="B23" s="213"/>
      <c r="C23" s="340" t="s">
        <v>0</v>
      </c>
      <c r="D23" s="340"/>
      <c r="E23" s="340"/>
      <c r="F23" s="340"/>
      <c r="G23" s="340"/>
      <c r="H23" s="129"/>
      <c r="I23" s="129"/>
    </row>
    <row r="24" spans="1:10">
      <c r="A24" s="338" t="s">
        <v>1</v>
      </c>
      <c r="B24" s="337" t="s">
        <v>2</v>
      </c>
      <c r="C24" s="337" t="s">
        <v>3</v>
      </c>
      <c r="D24" s="338" t="s">
        <v>4</v>
      </c>
      <c r="E24" s="338" t="s">
        <v>5</v>
      </c>
      <c r="F24" s="339" t="s">
        <v>6</v>
      </c>
      <c r="G24" s="338" t="s">
        <v>7</v>
      </c>
      <c r="H24" s="339" t="s">
        <v>8</v>
      </c>
      <c r="I24" s="339" t="s">
        <v>9</v>
      </c>
    </row>
    <row r="25" spans="1:10">
      <c r="A25" s="338"/>
      <c r="B25" s="337"/>
      <c r="C25" s="337"/>
      <c r="D25" s="338"/>
      <c r="E25" s="338"/>
      <c r="F25" s="339"/>
      <c r="G25" s="338"/>
      <c r="H25" s="339"/>
      <c r="I25" s="339"/>
    </row>
    <row r="26" spans="1:10">
      <c r="A26" s="338"/>
      <c r="B26" s="201" t="s">
        <v>10</v>
      </c>
      <c r="C26" s="337"/>
      <c r="D26" s="199" t="s">
        <v>10</v>
      </c>
      <c r="E26" s="199" t="s">
        <v>10</v>
      </c>
      <c r="F26" s="204" t="s">
        <v>10</v>
      </c>
      <c r="G26" s="199" t="s">
        <v>11</v>
      </c>
      <c r="H26" s="339"/>
      <c r="I26" s="339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82" t="s">
        <v>19</v>
      </c>
      <c r="B33" s="382"/>
      <c r="C33" s="382"/>
      <c r="D33" s="382"/>
      <c r="E33" s="382"/>
      <c r="F33" s="382"/>
      <c r="G33" s="382"/>
      <c r="H33" s="382"/>
      <c r="I33" s="382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75" t="s">
        <v>89</v>
      </c>
      <c r="B2" s="375"/>
      <c r="C2" s="375"/>
      <c r="D2" s="375"/>
      <c r="E2" s="375"/>
      <c r="F2" s="375"/>
      <c r="G2" s="375"/>
      <c r="H2" s="375"/>
      <c r="I2" s="375"/>
    </row>
    <row r="3" spans="1:13" ht="25.5" customHeight="1">
      <c r="A3" s="126"/>
      <c r="B3" s="213"/>
      <c r="C3" s="340" t="s">
        <v>0</v>
      </c>
      <c r="D3" s="340"/>
      <c r="E3" s="340"/>
      <c r="F3" s="340"/>
      <c r="G3" s="340"/>
      <c r="H3" s="129"/>
      <c r="I3" s="129"/>
    </row>
    <row r="4" spans="1:13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3" ht="9.75" customHeight="1">
      <c r="A5" s="338"/>
      <c r="B5" s="337"/>
      <c r="C5" s="337"/>
      <c r="D5" s="338"/>
      <c r="E5" s="338"/>
      <c r="F5" s="339"/>
      <c r="G5" s="338"/>
      <c r="H5" s="339"/>
      <c r="I5" s="339"/>
    </row>
    <row r="6" spans="1:13">
      <c r="A6" s="338"/>
      <c r="B6" s="201" t="s">
        <v>10</v>
      </c>
      <c r="C6" s="337"/>
      <c r="D6" s="199" t="s">
        <v>10</v>
      </c>
      <c r="E6" s="199" t="s">
        <v>10</v>
      </c>
      <c r="F6" s="204" t="s">
        <v>10</v>
      </c>
      <c r="G6" s="199" t="s">
        <v>11</v>
      </c>
      <c r="H6" s="339"/>
      <c r="I6" s="339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76" t="s">
        <v>19</v>
      </c>
      <c r="B13" s="341"/>
      <c r="C13" s="341"/>
      <c r="D13" s="341"/>
      <c r="E13" s="341"/>
      <c r="F13" s="341"/>
      <c r="G13" s="341"/>
      <c r="H13" s="341"/>
      <c r="I13" s="377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75" t="s">
        <v>102</v>
      </c>
      <c r="B23" s="375"/>
      <c r="C23" s="375"/>
      <c r="D23" s="375"/>
      <c r="E23" s="375"/>
      <c r="F23" s="375"/>
      <c r="G23" s="375"/>
      <c r="H23" s="375"/>
      <c r="I23" s="375"/>
    </row>
    <row r="24" spans="1:13">
      <c r="A24" s="126"/>
      <c r="B24" s="213"/>
      <c r="C24" s="340" t="s">
        <v>0</v>
      </c>
      <c r="D24" s="340"/>
      <c r="E24" s="340"/>
      <c r="F24" s="340"/>
      <c r="G24" s="340"/>
      <c r="H24" s="129"/>
      <c r="I24" s="129"/>
    </row>
    <row r="25" spans="1:13">
      <c r="A25" s="338" t="s">
        <v>1</v>
      </c>
      <c r="B25" s="337" t="s">
        <v>2</v>
      </c>
      <c r="C25" s="337" t="s">
        <v>3</v>
      </c>
      <c r="D25" s="338" t="s">
        <v>4</v>
      </c>
      <c r="E25" s="338" t="s">
        <v>5</v>
      </c>
      <c r="F25" s="339" t="s">
        <v>6</v>
      </c>
      <c r="G25" s="338" t="s">
        <v>7</v>
      </c>
      <c r="H25" s="339" t="s">
        <v>8</v>
      </c>
      <c r="I25" s="339" t="s">
        <v>9</v>
      </c>
    </row>
    <row r="26" spans="1:13">
      <c r="A26" s="338"/>
      <c r="B26" s="337"/>
      <c r="C26" s="337"/>
      <c r="D26" s="338"/>
      <c r="E26" s="338"/>
      <c r="F26" s="339"/>
      <c r="G26" s="338"/>
      <c r="H26" s="339"/>
      <c r="I26" s="339"/>
    </row>
    <row r="27" spans="1:13">
      <c r="A27" s="338"/>
      <c r="B27" s="201" t="s">
        <v>10</v>
      </c>
      <c r="C27" s="337"/>
      <c r="D27" s="199" t="s">
        <v>10</v>
      </c>
      <c r="E27" s="199" t="s">
        <v>10</v>
      </c>
      <c r="F27" s="204" t="s">
        <v>10</v>
      </c>
      <c r="G27" s="199" t="s">
        <v>11</v>
      </c>
      <c r="H27" s="339"/>
      <c r="I27" s="339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76" t="s">
        <v>19</v>
      </c>
      <c r="B34" s="341"/>
      <c r="C34" s="341"/>
      <c r="D34" s="341"/>
      <c r="E34" s="341"/>
      <c r="F34" s="341"/>
      <c r="G34" s="341"/>
      <c r="H34" s="341"/>
      <c r="I34" s="377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216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215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217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45" t="s">
        <v>29</v>
      </c>
      <c r="D12" s="351"/>
      <c r="E12" s="351"/>
      <c r="F12" s="352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50" t="s">
        <v>51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2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48">
        <v>100</v>
      </c>
      <c r="C15" s="349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50" t="s">
        <v>151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50">
        <v>200</v>
      </c>
      <c r="D21" s="351"/>
      <c r="E21" s="351"/>
      <c r="F21" s="35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58" t="s">
        <v>144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45" t="s">
        <v>16</v>
      </c>
      <c r="B24" s="346"/>
      <c r="C24" s="346"/>
      <c r="D24" s="351"/>
      <c r="E24" s="351"/>
      <c r="F24" s="351"/>
      <c r="G24" s="351"/>
      <c r="H24" s="351"/>
      <c r="I24" s="351"/>
      <c r="J24" s="351"/>
      <c r="K24" s="351"/>
      <c r="L24" s="352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55"/>
      <c r="B26" s="356"/>
      <c r="C26" s="356"/>
      <c r="D26" s="357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59" t="s">
        <v>154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</row>
    <row r="28" spans="1:12" s="7" customFormat="1">
      <c r="A28" s="384" t="s">
        <v>155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6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48" t="s">
        <v>186</v>
      </c>
      <c r="C32" s="349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50" t="s">
        <v>219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2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83" t="s">
        <v>185</v>
      </c>
      <c r="C41" s="383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50" t="s">
        <v>94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2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48" t="s">
        <v>205</v>
      </c>
      <c r="C50" s="349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50" t="s">
        <v>23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53">
        <v>200</v>
      </c>
      <c r="C54" s="354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42"/>
      <c r="E55" s="343"/>
      <c r="F55" s="343"/>
      <c r="G55" s="344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42"/>
      <c r="E57" s="343"/>
      <c r="F57" s="343"/>
      <c r="G57" s="344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42" t="s">
        <v>133</v>
      </c>
      <c r="B59" s="343"/>
      <c r="C59" s="343"/>
      <c r="D59" s="344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226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225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222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5" t="s">
        <v>29</v>
      </c>
      <c r="D10" s="351"/>
      <c r="E10" s="351"/>
      <c r="F10" s="352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8" t="s">
        <v>144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8" t="s">
        <v>149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50" t="s">
        <v>49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2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50">
        <v>200</v>
      </c>
      <c r="D19" s="351"/>
      <c r="E19" s="351"/>
      <c r="F19" s="352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45" t="s">
        <v>16</v>
      </c>
      <c r="B20" s="346"/>
      <c r="C20" s="346"/>
      <c r="D20" s="351"/>
      <c r="E20" s="351"/>
      <c r="F20" s="351"/>
      <c r="G20" s="351"/>
      <c r="H20" s="351"/>
      <c r="I20" s="351"/>
      <c r="J20" s="351"/>
      <c r="K20" s="351"/>
      <c r="L20" s="35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55"/>
      <c r="B22" s="356"/>
      <c r="C22" s="356"/>
      <c r="D22" s="357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59" t="s">
        <v>154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</row>
    <row r="24" spans="1:12" s="44" customFormat="1">
      <c r="A24" s="350" t="s">
        <v>51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2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48" t="s">
        <v>184</v>
      </c>
      <c r="C27" s="349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50" t="s">
        <v>70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2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78" t="s">
        <v>185</v>
      </c>
      <c r="C36" s="378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50" t="s">
        <v>38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2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48" t="s">
        <v>187</v>
      </c>
      <c r="C41" s="349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45" t="s">
        <v>97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7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48">
        <v>90</v>
      </c>
      <c r="C48" s="349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50" t="s">
        <v>23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2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53">
        <v>200</v>
      </c>
      <c r="C52" s="354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42"/>
      <c r="E53" s="343"/>
      <c r="F53" s="343"/>
      <c r="G53" s="344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42"/>
      <c r="E55" s="343"/>
      <c r="F55" s="343"/>
      <c r="G55" s="344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42" t="s">
        <v>133</v>
      </c>
      <c r="B57" s="343"/>
      <c r="C57" s="343"/>
      <c r="D57" s="344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93" t="s">
        <v>104</v>
      </c>
      <c r="B2" s="393"/>
      <c r="C2" s="393"/>
      <c r="D2" s="393"/>
      <c r="E2" s="393"/>
      <c r="F2" s="393"/>
      <c r="G2" s="393"/>
      <c r="H2" s="393"/>
      <c r="I2" s="393"/>
    </row>
    <row r="3" spans="1:10" ht="25.5" customHeight="1">
      <c r="A3" s="90"/>
      <c r="B3" s="247"/>
      <c r="C3" s="391" t="s">
        <v>0</v>
      </c>
      <c r="D3" s="391"/>
      <c r="E3" s="391"/>
      <c r="F3" s="391"/>
      <c r="G3" s="391"/>
      <c r="H3" s="91"/>
      <c r="I3" s="91"/>
    </row>
    <row r="4" spans="1:10">
      <c r="A4" s="387" t="s">
        <v>1</v>
      </c>
      <c r="B4" s="392" t="s">
        <v>2</v>
      </c>
      <c r="C4" s="392" t="s">
        <v>3</v>
      </c>
      <c r="D4" s="387" t="s">
        <v>4</v>
      </c>
      <c r="E4" s="387" t="s">
        <v>5</v>
      </c>
      <c r="F4" s="388" t="s">
        <v>6</v>
      </c>
      <c r="G4" s="387" t="s">
        <v>7</v>
      </c>
      <c r="H4" s="388" t="s">
        <v>8</v>
      </c>
      <c r="I4" s="388" t="s">
        <v>9</v>
      </c>
    </row>
    <row r="5" spans="1:10">
      <c r="A5" s="387"/>
      <c r="B5" s="392"/>
      <c r="C5" s="392"/>
      <c r="D5" s="387"/>
      <c r="E5" s="387"/>
      <c r="F5" s="388"/>
      <c r="G5" s="387"/>
      <c r="H5" s="388"/>
      <c r="I5" s="388"/>
    </row>
    <row r="6" spans="1:10">
      <c r="A6" s="387"/>
      <c r="B6" s="209" t="s">
        <v>10</v>
      </c>
      <c r="C6" s="392"/>
      <c r="D6" s="208" t="s">
        <v>10</v>
      </c>
      <c r="E6" s="208" t="s">
        <v>10</v>
      </c>
      <c r="F6" s="210" t="s">
        <v>10</v>
      </c>
      <c r="G6" s="208" t="s">
        <v>11</v>
      </c>
      <c r="H6" s="388"/>
      <c r="I6" s="388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89" t="s">
        <v>19</v>
      </c>
      <c r="B14" s="389"/>
      <c r="C14" s="389"/>
      <c r="D14" s="389"/>
      <c r="E14" s="389"/>
      <c r="F14" s="389"/>
      <c r="G14" s="389"/>
      <c r="H14" s="389"/>
      <c r="I14" s="389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90" t="s">
        <v>105</v>
      </c>
      <c r="B25" s="390"/>
      <c r="C25" s="390"/>
      <c r="D25" s="390"/>
      <c r="E25" s="390"/>
      <c r="F25" s="390"/>
      <c r="G25" s="390"/>
      <c r="H25" s="390"/>
      <c r="I25" s="390"/>
    </row>
    <row r="26" spans="1:10">
      <c r="A26" s="90"/>
      <c r="B26" s="247"/>
      <c r="C26" s="391" t="s">
        <v>0</v>
      </c>
      <c r="D26" s="391"/>
      <c r="E26" s="391"/>
      <c r="F26" s="391"/>
      <c r="G26" s="391"/>
      <c r="H26" s="91"/>
      <c r="I26" s="91"/>
    </row>
    <row r="27" spans="1:10">
      <c r="A27" s="387" t="s">
        <v>1</v>
      </c>
      <c r="B27" s="392" t="s">
        <v>2</v>
      </c>
      <c r="C27" s="392" t="s">
        <v>3</v>
      </c>
      <c r="D27" s="387" t="s">
        <v>4</v>
      </c>
      <c r="E27" s="387" t="s">
        <v>5</v>
      </c>
      <c r="F27" s="388" t="s">
        <v>6</v>
      </c>
      <c r="G27" s="387" t="s">
        <v>7</v>
      </c>
      <c r="H27" s="388" t="s">
        <v>8</v>
      </c>
      <c r="I27" s="388" t="s">
        <v>9</v>
      </c>
    </row>
    <row r="28" spans="1:10">
      <c r="A28" s="387"/>
      <c r="B28" s="392"/>
      <c r="C28" s="392"/>
      <c r="D28" s="387"/>
      <c r="E28" s="387"/>
      <c r="F28" s="388"/>
      <c r="G28" s="387"/>
      <c r="H28" s="388"/>
      <c r="I28" s="388"/>
    </row>
    <row r="29" spans="1:10">
      <c r="A29" s="387"/>
      <c r="B29" s="209" t="s">
        <v>10</v>
      </c>
      <c r="C29" s="392"/>
      <c r="D29" s="208" t="s">
        <v>10</v>
      </c>
      <c r="E29" s="208" t="s">
        <v>10</v>
      </c>
      <c r="F29" s="210" t="s">
        <v>10</v>
      </c>
      <c r="G29" s="208" t="s">
        <v>11</v>
      </c>
      <c r="H29" s="388"/>
      <c r="I29" s="388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89" t="s">
        <v>19</v>
      </c>
      <c r="B37" s="389"/>
      <c r="C37" s="389"/>
      <c r="D37" s="389"/>
      <c r="E37" s="389"/>
      <c r="F37" s="389"/>
      <c r="G37" s="389"/>
      <c r="H37" s="389"/>
      <c r="I37" s="389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227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228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138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50" t="s">
        <v>45</v>
      </c>
      <c r="D10" s="351"/>
      <c r="E10" s="351"/>
      <c r="F10" s="35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58" t="s">
        <v>149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8" t="s">
        <v>144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58" t="s">
        <v>149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50" t="s">
        <v>151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50">
        <v>200</v>
      </c>
      <c r="D21" s="351"/>
      <c r="E21" s="351"/>
      <c r="F21" s="35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50" t="s">
        <v>16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50" t="s">
        <v>262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2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55"/>
      <c r="B26" s="356"/>
      <c r="C26" s="356"/>
      <c r="D26" s="357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59" t="s">
        <v>154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</row>
    <row r="28" spans="1:12" s="44" customFormat="1">
      <c r="A28" s="350" t="s">
        <v>51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2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48" t="s">
        <v>186</v>
      </c>
      <c r="C31" s="349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50" t="s">
        <v>20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2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48" t="s">
        <v>185</v>
      </c>
      <c r="C42" s="349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50" t="s">
        <v>188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2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48">
        <v>180</v>
      </c>
      <c r="C47" s="349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45" t="s">
        <v>237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7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48">
        <v>90</v>
      </c>
      <c r="C55" s="349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50" t="s">
        <v>23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2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53">
        <v>200</v>
      </c>
      <c r="C59" s="354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42"/>
      <c r="E60" s="343"/>
      <c r="F60" s="343"/>
      <c r="G60" s="344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42"/>
      <c r="E62" s="343"/>
      <c r="F62" s="343"/>
      <c r="G62" s="344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42" t="s">
        <v>133</v>
      </c>
      <c r="B64" s="343"/>
      <c r="C64" s="343"/>
      <c r="D64" s="344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5" t="s">
        <v>110</v>
      </c>
      <c r="B1" s="335"/>
      <c r="C1" s="335"/>
      <c r="D1" s="335"/>
      <c r="E1" s="335"/>
      <c r="F1" s="335"/>
      <c r="G1" s="335"/>
      <c r="H1" s="335"/>
      <c r="I1" s="335"/>
    </row>
    <row r="2" spans="1:10" ht="25.5" customHeight="1">
      <c r="A2" s="126"/>
      <c r="B2" s="213"/>
      <c r="C2" s="340" t="s">
        <v>0</v>
      </c>
      <c r="D2" s="340"/>
      <c r="E2" s="340"/>
      <c r="F2" s="340"/>
      <c r="G2" s="340"/>
      <c r="H2" s="129"/>
      <c r="I2" s="129"/>
    </row>
    <row r="3" spans="1:10">
      <c r="A3" s="338" t="s">
        <v>1</v>
      </c>
      <c r="B3" s="337" t="s">
        <v>2</v>
      </c>
      <c r="C3" s="337" t="s">
        <v>3</v>
      </c>
      <c r="D3" s="338" t="s">
        <v>4</v>
      </c>
      <c r="E3" s="338" t="s">
        <v>5</v>
      </c>
      <c r="F3" s="339" t="s">
        <v>6</v>
      </c>
      <c r="G3" s="338" t="s">
        <v>7</v>
      </c>
      <c r="H3" s="339" t="s">
        <v>8</v>
      </c>
      <c r="I3" s="339" t="s">
        <v>9</v>
      </c>
    </row>
    <row r="4" spans="1:10">
      <c r="A4" s="338"/>
      <c r="B4" s="337"/>
      <c r="C4" s="337"/>
      <c r="D4" s="338"/>
      <c r="E4" s="338"/>
      <c r="F4" s="339"/>
      <c r="G4" s="338"/>
      <c r="H4" s="339"/>
      <c r="I4" s="339"/>
    </row>
    <row r="5" spans="1:10">
      <c r="A5" s="338"/>
      <c r="B5" s="201" t="s">
        <v>10</v>
      </c>
      <c r="C5" s="337"/>
      <c r="D5" s="199" t="s">
        <v>10</v>
      </c>
      <c r="E5" s="199" t="s">
        <v>10</v>
      </c>
      <c r="F5" s="204" t="s">
        <v>10</v>
      </c>
      <c r="G5" s="199" t="s">
        <v>11</v>
      </c>
      <c r="H5" s="339"/>
      <c r="I5" s="339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71" t="s">
        <v>19</v>
      </c>
      <c r="B13" s="371"/>
      <c r="C13" s="371"/>
      <c r="D13" s="371"/>
      <c r="E13" s="371"/>
      <c r="F13" s="371"/>
      <c r="G13" s="371"/>
      <c r="H13" s="371"/>
      <c r="I13" s="371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75" t="s">
        <v>111</v>
      </c>
      <c r="B23" s="375"/>
      <c r="C23" s="375"/>
      <c r="D23" s="375"/>
      <c r="E23" s="375"/>
      <c r="F23" s="375"/>
      <c r="G23" s="375"/>
      <c r="H23" s="375"/>
      <c r="I23" s="375"/>
    </row>
    <row r="24" spans="1:10">
      <c r="A24" s="126"/>
      <c r="B24" s="213"/>
      <c r="C24" s="340" t="s">
        <v>0</v>
      </c>
      <c r="D24" s="340"/>
      <c r="E24" s="340"/>
      <c r="F24" s="340"/>
      <c r="G24" s="340"/>
      <c r="H24" s="129"/>
      <c r="I24" s="129"/>
    </row>
    <row r="25" spans="1:10">
      <c r="A25" s="338" t="s">
        <v>1</v>
      </c>
      <c r="B25" s="337" t="s">
        <v>2</v>
      </c>
      <c r="C25" s="337" t="s">
        <v>3</v>
      </c>
      <c r="D25" s="338" t="s">
        <v>4</v>
      </c>
      <c r="E25" s="338" t="s">
        <v>5</v>
      </c>
      <c r="F25" s="339" t="s">
        <v>6</v>
      </c>
      <c r="G25" s="338" t="s">
        <v>7</v>
      </c>
      <c r="H25" s="339" t="s">
        <v>8</v>
      </c>
      <c r="I25" s="339" t="s">
        <v>9</v>
      </c>
    </row>
    <row r="26" spans="1:10">
      <c r="A26" s="338"/>
      <c r="B26" s="337"/>
      <c r="C26" s="337"/>
      <c r="D26" s="338"/>
      <c r="E26" s="338"/>
      <c r="F26" s="339"/>
      <c r="G26" s="338"/>
      <c r="H26" s="339"/>
      <c r="I26" s="339"/>
    </row>
    <row r="27" spans="1:10">
      <c r="A27" s="338"/>
      <c r="B27" s="201" t="s">
        <v>10</v>
      </c>
      <c r="C27" s="337"/>
      <c r="D27" s="199" t="s">
        <v>10</v>
      </c>
      <c r="E27" s="199" t="s">
        <v>10</v>
      </c>
      <c r="F27" s="204" t="s">
        <v>10</v>
      </c>
      <c r="G27" s="199" t="s">
        <v>11</v>
      </c>
      <c r="H27" s="339"/>
      <c r="I27" s="339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71" t="s">
        <v>19</v>
      </c>
      <c r="B35" s="371"/>
      <c r="C35" s="371"/>
      <c r="D35" s="371"/>
      <c r="E35" s="371"/>
      <c r="F35" s="371"/>
      <c r="G35" s="371"/>
      <c r="H35" s="371"/>
      <c r="I35" s="371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62" t="s">
        <v>258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259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112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50" t="s">
        <v>45</v>
      </c>
      <c r="D14" s="351"/>
      <c r="E14" s="351"/>
      <c r="F14" s="352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58" t="s">
        <v>149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58" t="s">
        <v>144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50" t="s">
        <v>65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2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50" t="s">
        <v>49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2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50">
        <v>200</v>
      </c>
      <c r="D25" s="351"/>
      <c r="E25" s="351"/>
      <c r="F25" s="352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50" t="s">
        <v>16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2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55"/>
      <c r="B28" s="356"/>
      <c r="C28" s="356"/>
      <c r="D28" s="357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59" t="s">
        <v>154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</row>
    <row r="30" spans="1:12" s="44" customFormat="1">
      <c r="A30" s="350" t="s">
        <v>51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2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48" t="s">
        <v>186</v>
      </c>
      <c r="C33" s="34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50" t="s">
        <v>70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2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78" t="s">
        <v>185</v>
      </c>
      <c r="C42" s="37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50" t="s">
        <v>217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2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45" t="s">
        <v>238</v>
      </c>
      <c r="D50" s="351"/>
      <c r="E50" s="351"/>
      <c r="F50" s="352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50" t="s">
        <v>23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53">
        <v>200</v>
      </c>
      <c r="C54" s="354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42"/>
      <c r="E55" s="343"/>
      <c r="F55" s="343"/>
      <c r="G55" s="344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42"/>
      <c r="E57" s="343"/>
      <c r="F57" s="343"/>
      <c r="G57" s="344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42" t="s">
        <v>133</v>
      </c>
      <c r="B59" s="343"/>
      <c r="C59" s="343"/>
      <c r="D59" s="344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5" t="s">
        <v>114</v>
      </c>
      <c r="B1" s="335"/>
      <c r="C1" s="335"/>
      <c r="D1" s="335"/>
      <c r="E1" s="335"/>
      <c r="F1" s="335"/>
      <c r="G1" s="335"/>
      <c r="H1" s="335"/>
      <c r="I1" s="335"/>
    </row>
    <row r="2" spans="1:10" ht="25.5" customHeight="1">
      <c r="A2" s="126"/>
      <c r="B2" s="236"/>
      <c r="C2" s="367" t="s">
        <v>0</v>
      </c>
      <c r="D2" s="367"/>
      <c r="E2" s="367"/>
      <c r="F2" s="367"/>
      <c r="G2" s="367"/>
      <c r="H2" s="127"/>
      <c r="I2" s="129"/>
    </row>
    <row r="3" spans="1:10">
      <c r="A3" s="338" t="s">
        <v>1</v>
      </c>
      <c r="B3" s="368" t="s">
        <v>2</v>
      </c>
      <c r="C3" s="337" t="s">
        <v>3</v>
      </c>
      <c r="D3" s="369" t="s">
        <v>4</v>
      </c>
      <c r="E3" s="369" t="s">
        <v>5</v>
      </c>
      <c r="F3" s="370" t="s">
        <v>6</v>
      </c>
      <c r="G3" s="369" t="s">
        <v>7</v>
      </c>
      <c r="H3" s="339" t="s">
        <v>8</v>
      </c>
      <c r="I3" s="339" t="s">
        <v>9</v>
      </c>
    </row>
    <row r="4" spans="1:10">
      <c r="A4" s="338"/>
      <c r="B4" s="368"/>
      <c r="C4" s="337"/>
      <c r="D4" s="369"/>
      <c r="E4" s="369"/>
      <c r="F4" s="370"/>
      <c r="G4" s="369"/>
      <c r="H4" s="339"/>
      <c r="I4" s="339"/>
    </row>
    <row r="5" spans="1:10">
      <c r="A5" s="338"/>
      <c r="B5" s="200" t="s">
        <v>10</v>
      </c>
      <c r="C5" s="337"/>
      <c r="D5" s="202" t="s">
        <v>10</v>
      </c>
      <c r="E5" s="202" t="s">
        <v>10</v>
      </c>
      <c r="F5" s="203" t="s">
        <v>10</v>
      </c>
      <c r="G5" s="202" t="s">
        <v>11</v>
      </c>
      <c r="H5" s="339"/>
      <c r="I5" s="339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71" t="s">
        <v>19</v>
      </c>
      <c r="B13" s="371"/>
      <c r="C13" s="371"/>
      <c r="D13" s="371"/>
      <c r="E13" s="371"/>
      <c r="F13" s="371"/>
      <c r="G13" s="371"/>
      <c r="H13" s="371"/>
      <c r="I13" s="371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75" t="s">
        <v>115</v>
      </c>
      <c r="B24" s="375"/>
      <c r="C24" s="375"/>
      <c r="D24" s="375"/>
      <c r="E24" s="375"/>
      <c r="F24" s="375"/>
      <c r="G24" s="375"/>
      <c r="H24" s="375"/>
      <c r="I24" s="375"/>
    </row>
    <row r="25" spans="1:13" ht="13.5" customHeight="1">
      <c r="A25" s="126"/>
      <c r="B25" s="236"/>
      <c r="C25" s="367" t="s">
        <v>0</v>
      </c>
      <c r="D25" s="367"/>
      <c r="E25" s="367"/>
      <c r="F25" s="367"/>
      <c r="G25" s="367"/>
      <c r="H25" s="127"/>
      <c r="I25" s="129"/>
    </row>
    <row r="26" spans="1:13" ht="10.5" customHeight="1">
      <c r="A26" s="338" t="s">
        <v>1</v>
      </c>
      <c r="B26" s="368" t="s">
        <v>2</v>
      </c>
      <c r="C26" s="337" t="s">
        <v>3</v>
      </c>
      <c r="D26" s="369" t="s">
        <v>4</v>
      </c>
      <c r="E26" s="369" t="s">
        <v>5</v>
      </c>
      <c r="F26" s="370" t="s">
        <v>6</v>
      </c>
      <c r="G26" s="369" t="s">
        <v>7</v>
      </c>
      <c r="H26" s="339" t="s">
        <v>8</v>
      </c>
      <c r="I26" s="339" t="s">
        <v>9</v>
      </c>
    </row>
    <row r="27" spans="1:13">
      <c r="A27" s="338"/>
      <c r="B27" s="368"/>
      <c r="C27" s="337"/>
      <c r="D27" s="369"/>
      <c r="E27" s="369"/>
      <c r="F27" s="370"/>
      <c r="G27" s="369"/>
      <c r="H27" s="339"/>
      <c r="I27" s="339"/>
    </row>
    <row r="28" spans="1:13">
      <c r="A28" s="338"/>
      <c r="B28" s="200" t="s">
        <v>10</v>
      </c>
      <c r="C28" s="337"/>
      <c r="D28" s="202" t="s">
        <v>10</v>
      </c>
      <c r="E28" s="202" t="s">
        <v>10</v>
      </c>
      <c r="F28" s="203" t="s">
        <v>10</v>
      </c>
      <c r="G28" s="202" t="s">
        <v>11</v>
      </c>
      <c r="H28" s="339"/>
      <c r="I28" s="339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71" t="s">
        <v>19</v>
      </c>
      <c r="B36" s="371"/>
      <c r="C36" s="371"/>
      <c r="D36" s="371"/>
      <c r="E36" s="371"/>
      <c r="F36" s="371"/>
      <c r="G36" s="371"/>
      <c r="H36" s="371"/>
      <c r="I36" s="371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62" t="s">
        <v>256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257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116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5" t="s">
        <v>241</v>
      </c>
      <c r="D10" s="346"/>
      <c r="E10" s="346"/>
      <c r="F10" s="347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8" t="s">
        <v>149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8" t="s">
        <v>144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50" t="s">
        <v>199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2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50">
        <v>200</v>
      </c>
      <c r="D19" s="351"/>
      <c r="E19" s="351"/>
      <c r="F19" s="352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50" t="s">
        <v>262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2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50" t="s">
        <v>16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55"/>
      <c r="B24" s="356"/>
      <c r="C24" s="356"/>
      <c r="D24" s="357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59" t="s">
        <v>154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</row>
    <row r="26" spans="1:12" s="44" customFormat="1">
      <c r="A26" s="350" t="s">
        <v>36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2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48" t="s">
        <v>186</v>
      </c>
      <c r="C33" s="34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50" t="s">
        <v>242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2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78" t="s">
        <v>185</v>
      </c>
      <c r="C43" s="378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94" t="s">
        <v>249</v>
      </c>
      <c r="B44" s="395"/>
      <c r="C44" s="395"/>
      <c r="D44" s="351"/>
      <c r="E44" s="351"/>
      <c r="F44" s="351"/>
      <c r="G44" s="351"/>
      <c r="H44" s="351"/>
      <c r="I44" s="351"/>
      <c r="J44" s="351"/>
      <c r="K44" s="351"/>
      <c r="L44" s="352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45" t="s">
        <v>250</v>
      </c>
      <c r="D50" s="351"/>
      <c r="E50" s="351"/>
      <c r="F50" s="352"/>
      <c r="G50" s="31">
        <v>35</v>
      </c>
      <c r="H50" s="15"/>
      <c r="I50" s="15"/>
      <c r="J50" s="15"/>
      <c r="K50" s="15"/>
      <c r="L50" s="15"/>
    </row>
    <row r="51" spans="1:12" ht="13.5" customHeight="1">
      <c r="A51" s="350" t="s">
        <v>121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2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48" t="s">
        <v>187</v>
      </c>
      <c r="C55" s="349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50" t="s">
        <v>151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50">
        <v>200</v>
      </c>
      <c r="D60" s="351"/>
      <c r="E60" s="351"/>
      <c r="F60" s="352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42"/>
      <c r="E61" s="343"/>
      <c r="F61" s="343"/>
      <c r="G61" s="344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42"/>
      <c r="E63" s="343"/>
      <c r="F63" s="343"/>
      <c r="G63" s="344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42" t="s">
        <v>133</v>
      </c>
      <c r="B65" s="343"/>
      <c r="C65" s="343"/>
      <c r="D65" s="344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35" t="s">
        <v>275</v>
      </c>
      <c r="B1" s="335"/>
      <c r="C1" s="335"/>
      <c r="D1" s="335"/>
      <c r="E1" s="335"/>
      <c r="F1" s="335"/>
      <c r="G1" s="335"/>
      <c r="H1" s="335"/>
      <c r="I1" s="335"/>
    </row>
    <row r="2" spans="1:13" ht="24" customHeight="1">
      <c r="A2" s="126"/>
      <c r="B2" s="213"/>
      <c r="C2" s="340" t="s">
        <v>0</v>
      </c>
      <c r="D2" s="340"/>
      <c r="E2" s="340"/>
      <c r="F2" s="340"/>
      <c r="G2" s="340"/>
      <c r="H2" s="129"/>
      <c r="I2" s="129"/>
    </row>
    <row r="3" spans="1:13">
      <c r="A3" s="338" t="s">
        <v>1</v>
      </c>
      <c r="B3" s="337" t="s">
        <v>2</v>
      </c>
      <c r="C3" s="337" t="s">
        <v>3</v>
      </c>
      <c r="D3" s="338" t="s">
        <v>4</v>
      </c>
      <c r="E3" s="338" t="s">
        <v>5</v>
      </c>
      <c r="F3" s="339" t="s">
        <v>6</v>
      </c>
      <c r="G3" s="338" t="s">
        <v>7</v>
      </c>
      <c r="H3" s="339" t="s">
        <v>8</v>
      </c>
      <c r="I3" s="339" t="s">
        <v>9</v>
      </c>
    </row>
    <row r="4" spans="1:13">
      <c r="A4" s="338"/>
      <c r="B4" s="337"/>
      <c r="C4" s="337"/>
      <c r="D4" s="338"/>
      <c r="E4" s="338"/>
      <c r="F4" s="339"/>
      <c r="G4" s="338"/>
      <c r="H4" s="339"/>
      <c r="I4" s="339"/>
    </row>
    <row r="5" spans="1:13">
      <c r="A5" s="338"/>
      <c r="B5" s="201" t="s">
        <v>10</v>
      </c>
      <c r="C5" s="337"/>
      <c r="D5" s="199" t="s">
        <v>10</v>
      </c>
      <c r="E5" s="199" t="s">
        <v>10</v>
      </c>
      <c r="F5" s="204" t="s">
        <v>10</v>
      </c>
      <c r="G5" s="199" t="s">
        <v>11</v>
      </c>
      <c r="H5" s="339"/>
      <c r="I5" s="339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71" t="s">
        <v>19</v>
      </c>
      <c r="B12" s="371"/>
      <c r="C12" s="371"/>
      <c r="D12" s="371"/>
      <c r="E12" s="371"/>
      <c r="F12" s="371"/>
      <c r="G12" s="371"/>
      <c r="H12" s="371"/>
      <c r="I12" s="371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75" t="s">
        <v>276</v>
      </c>
      <c r="B22" s="375"/>
      <c r="C22" s="375"/>
      <c r="D22" s="375"/>
      <c r="E22" s="375"/>
      <c r="F22" s="375"/>
      <c r="G22" s="375"/>
      <c r="H22" s="375"/>
      <c r="I22" s="375"/>
    </row>
    <row r="23" spans="1:13">
      <c r="A23" s="126"/>
      <c r="B23" s="213"/>
      <c r="C23" s="340" t="s">
        <v>0</v>
      </c>
      <c r="D23" s="340"/>
      <c r="E23" s="340"/>
      <c r="F23" s="340"/>
      <c r="G23" s="340"/>
      <c r="H23" s="129"/>
      <c r="I23" s="129"/>
    </row>
    <row r="24" spans="1:13" ht="8.25" customHeight="1">
      <c r="A24" s="338" t="s">
        <v>1</v>
      </c>
      <c r="B24" s="337" t="s">
        <v>2</v>
      </c>
      <c r="C24" s="337" t="s">
        <v>3</v>
      </c>
      <c r="D24" s="338" t="s">
        <v>4</v>
      </c>
      <c r="E24" s="338" t="s">
        <v>5</v>
      </c>
      <c r="F24" s="339" t="s">
        <v>6</v>
      </c>
      <c r="G24" s="338" t="s">
        <v>7</v>
      </c>
      <c r="H24" s="339" t="s">
        <v>8</v>
      </c>
      <c r="I24" s="339" t="s">
        <v>9</v>
      </c>
    </row>
    <row r="25" spans="1:13">
      <c r="A25" s="338"/>
      <c r="B25" s="337"/>
      <c r="C25" s="337"/>
      <c r="D25" s="338"/>
      <c r="E25" s="338"/>
      <c r="F25" s="339"/>
      <c r="G25" s="338"/>
      <c r="H25" s="339"/>
      <c r="I25" s="339"/>
    </row>
    <row r="26" spans="1:13">
      <c r="A26" s="338"/>
      <c r="B26" s="201" t="s">
        <v>10</v>
      </c>
      <c r="C26" s="337"/>
      <c r="D26" s="199" t="s">
        <v>10</v>
      </c>
      <c r="E26" s="199" t="s">
        <v>10</v>
      </c>
      <c r="F26" s="204" t="s">
        <v>10</v>
      </c>
      <c r="G26" s="199" t="s">
        <v>11</v>
      </c>
      <c r="H26" s="339"/>
      <c r="I26" s="339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71" t="s">
        <v>19</v>
      </c>
      <c r="B33" s="371"/>
      <c r="C33" s="371"/>
      <c r="D33" s="371"/>
      <c r="E33" s="371"/>
      <c r="F33" s="371"/>
      <c r="G33" s="371"/>
      <c r="H33" s="371"/>
      <c r="I33" s="371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62" t="s">
        <v>255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61" t="s">
        <v>252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ht="13.5" customHeight="1">
      <c r="A5" s="350" t="s">
        <v>59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5" t="s">
        <v>29</v>
      </c>
      <c r="D10" s="351"/>
      <c r="E10" s="351"/>
      <c r="F10" s="35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45" t="s">
        <v>88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7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48">
        <v>100</v>
      </c>
      <c r="C20" s="349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50" t="s">
        <v>51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2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48">
        <v>100</v>
      </c>
      <c r="C23" s="349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50" t="s">
        <v>151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2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50">
        <v>200</v>
      </c>
      <c r="D28" s="351"/>
      <c r="E28" s="351"/>
      <c r="F28" s="352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50" t="s">
        <v>16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2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55"/>
      <c r="B31" s="356"/>
      <c r="C31" s="356"/>
      <c r="D31" s="357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59" t="s">
        <v>154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</row>
    <row r="33" spans="1:12" s="44" customFormat="1">
      <c r="A33" s="350" t="s">
        <v>155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2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48" t="s">
        <v>186</v>
      </c>
      <c r="C37" s="349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50" t="s">
        <v>219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2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83" t="s">
        <v>185</v>
      </c>
      <c r="C46" s="383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94" t="s">
        <v>123</v>
      </c>
      <c r="B47" s="395"/>
      <c r="C47" s="395"/>
      <c r="D47" s="395"/>
      <c r="E47" s="395"/>
      <c r="F47" s="395"/>
      <c r="G47" s="395"/>
      <c r="H47" s="351"/>
      <c r="I47" s="351"/>
      <c r="J47" s="351"/>
      <c r="K47" s="351"/>
      <c r="L47" s="352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78">
        <v>220</v>
      </c>
      <c r="C55" s="378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50" t="s">
        <v>151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50">
        <v>200</v>
      </c>
      <c r="D60" s="351"/>
      <c r="E60" s="351"/>
      <c r="F60" s="352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42"/>
      <c r="E61" s="343"/>
      <c r="F61" s="343"/>
      <c r="G61" s="344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42"/>
      <c r="E63" s="343"/>
      <c r="F63" s="343"/>
      <c r="G63" s="344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42" t="s">
        <v>133</v>
      </c>
      <c r="B65" s="343"/>
      <c r="C65" s="343"/>
      <c r="D65" s="344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5"/>
  <sheetViews>
    <sheetView view="pageBreakPreview" topLeftCell="A8" zoomScaleSheetLayoutView="100" workbookViewId="0">
      <selection activeCell="A20" sqref="A20:XFD20"/>
    </sheetView>
  </sheetViews>
  <sheetFormatPr defaultRowHeight="16.5"/>
  <cols>
    <col min="1" max="1" width="33.28515625" style="222" customWidth="1"/>
    <col min="2" max="2" width="10" style="139" customWidth="1"/>
    <col min="3" max="3" width="9.140625" style="333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332"/>
      <c r="D1" s="129"/>
      <c r="E1" s="129"/>
      <c r="F1" s="129"/>
      <c r="G1" s="129"/>
      <c r="H1" s="129"/>
      <c r="I1" s="129"/>
    </row>
    <row r="2" spans="1:12" ht="25.5" customHeight="1">
      <c r="A2" s="396" t="s">
        <v>300</v>
      </c>
      <c r="B2" s="396"/>
      <c r="C2" s="396"/>
      <c r="D2" s="396"/>
      <c r="E2" s="396"/>
      <c r="F2" s="396"/>
      <c r="G2" s="396"/>
      <c r="H2" s="396"/>
      <c r="I2" s="396"/>
    </row>
    <row r="3" spans="1:12" ht="21" customHeight="1">
      <c r="A3" s="335" t="s">
        <v>280</v>
      </c>
      <c r="B3" s="335"/>
      <c r="C3" s="335"/>
      <c r="D3" s="335"/>
      <c r="E3" s="335"/>
      <c r="F3" s="335"/>
      <c r="G3" s="335"/>
      <c r="H3" s="335"/>
      <c r="I3" s="335"/>
      <c r="J3" s="130"/>
    </row>
    <row r="4" spans="1:12" ht="25.5" customHeight="1">
      <c r="A4" s="126"/>
      <c r="B4" s="236"/>
      <c r="C4" s="367" t="s">
        <v>0</v>
      </c>
      <c r="D4" s="367"/>
      <c r="E4" s="367"/>
      <c r="F4" s="367"/>
      <c r="G4" s="367"/>
      <c r="H4" s="127"/>
      <c r="I4" s="129"/>
      <c r="J4" s="130"/>
    </row>
    <row r="5" spans="1:12" s="153" customFormat="1">
      <c r="A5" s="336" t="s">
        <v>1</v>
      </c>
      <c r="B5" s="337" t="s">
        <v>2</v>
      </c>
      <c r="C5" s="399" t="s">
        <v>3</v>
      </c>
      <c r="D5" s="338" t="s">
        <v>4</v>
      </c>
      <c r="E5" s="338" t="s">
        <v>5</v>
      </c>
      <c r="F5" s="339" t="s">
        <v>6</v>
      </c>
      <c r="G5" s="338" t="s">
        <v>7</v>
      </c>
      <c r="H5" s="339" t="s">
        <v>8</v>
      </c>
      <c r="I5" s="339" t="s">
        <v>9</v>
      </c>
    </row>
    <row r="6" spans="1:12" s="153" customFormat="1" ht="7.5" customHeight="1">
      <c r="A6" s="336"/>
      <c r="B6" s="337"/>
      <c r="C6" s="399"/>
      <c r="D6" s="338"/>
      <c r="E6" s="338"/>
      <c r="F6" s="339"/>
      <c r="G6" s="338"/>
      <c r="H6" s="339"/>
      <c r="I6" s="339"/>
    </row>
    <row r="7" spans="1:12" s="153" customFormat="1">
      <c r="A7" s="336"/>
      <c r="B7" s="251" t="s">
        <v>10</v>
      </c>
      <c r="C7" s="399"/>
      <c r="D7" s="252" t="s">
        <v>10</v>
      </c>
      <c r="E7" s="252" t="s">
        <v>10</v>
      </c>
      <c r="F7" s="253" t="s">
        <v>10</v>
      </c>
      <c r="G7" s="252" t="s">
        <v>11</v>
      </c>
      <c r="H7" s="339"/>
      <c r="I7" s="339"/>
    </row>
    <row r="8" spans="1:12" s="136" customFormat="1" ht="39.75" customHeight="1">
      <c r="A8" s="278" t="s">
        <v>290</v>
      </c>
      <c r="B8" s="285">
        <v>200</v>
      </c>
      <c r="C8" s="265">
        <v>26.6</v>
      </c>
      <c r="D8" s="285">
        <v>8.4</v>
      </c>
      <c r="E8" s="285">
        <v>11.5</v>
      </c>
      <c r="F8" s="285">
        <v>38.799999999999997</v>
      </c>
      <c r="G8" s="286">
        <v>292.10000000000002</v>
      </c>
      <c r="H8" s="264" t="s">
        <v>12</v>
      </c>
      <c r="I8" s="264" t="s">
        <v>291</v>
      </c>
    </row>
    <row r="9" spans="1:12" ht="23.25" customHeight="1">
      <c r="A9" s="279" t="s">
        <v>14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</row>
    <row r="10" spans="1:12" ht="22.5" customHeight="1">
      <c r="A10" s="279" t="s">
        <v>32</v>
      </c>
      <c r="B10" s="264">
        <v>20</v>
      </c>
      <c r="C10" s="265">
        <v>11.47</v>
      </c>
      <c r="D10" s="265">
        <v>5.12</v>
      </c>
      <c r="E10" s="265">
        <v>5.22</v>
      </c>
      <c r="F10" s="265">
        <v>0</v>
      </c>
      <c r="G10" s="265">
        <v>68.599999999999994</v>
      </c>
      <c r="H10" s="264" t="s">
        <v>12</v>
      </c>
      <c r="I10" s="264" t="s">
        <v>292</v>
      </c>
    </row>
    <row r="11" spans="1:12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2" s="266" customFormat="1" ht="24" customHeight="1">
      <c r="A12" s="279" t="s">
        <v>357</v>
      </c>
      <c r="B12" s="264">
        <v>55</v>
      </c>
      <c r="C12" s="265">
        <v>17.88</v>
      </c>
      <c r="D12" s="265">
        <v>4</v>
      </c>
      <c r="E12" s="265">
        <v>18</v>
      </c>
      <c r="F12" s="265">
        <v>65</v>
      </c>
      <c r="G12" s="265">
        <v>122</v>
      </c>
      <c r="H12" s="264" t="s">
        <v>266</v>
      </c>
      <c r="I12" s="264"/>
    </row>
    <row r="13" spans="1:12" ht="33">
      <c r="A13" s="280" t="s">
        <v>63</v>
      </c>
      <c r="B13" s="264">
        <v>200</v>
      </c>
      <c r="C13" s="265">
        <v>8.17</v>
      </c>
      <c r="D13" s="265">
        <v>0.3</v>
      </c>
      <c r="E13" s="265">
        <v>0</v>
      </c>
      <c r="F13" s="265">
        <v>6.7</v>
      </c>
      <c r="G13" s="265">
        <v>27.6</v>
      </c>
      <c r="H13" s="264" t="s">
        <v>12</v>
      </c>
      <c r="I13" s="264" t="s">
        <v>314</v>
      </c>
      <c r="J13" s="147"/>
      <c r="K13" s="148"/>
      <c r="L13" s="149"/>
    </row>
    <row r="14" spans="1:12" ht="20.25" customHeight="1">
      <c r="A14" s="287" t="s">
        <v>18</v>
      </c>
      <c r="B14" s="288"/>
      <c r="C14" s="288">
        <f>SUM(C8:C13)</f>
        <v>77.09</v>
      </c>
      <c r="D14" s="288">
        <f>SUM(D8:D13)</f>
        <v>20.720000000000002</v>
      </c>
      <c r="E14" s="288">
        <f>SUM(E8:E13)</f>
        <v>43.82</v>
      </c>
      <c r="F14" s="288">
        <f>SUM(F8:F13)</f>
        <v>130.6</v>
      </c>
      <c r="G14" s="288">
        <f>SUM(G8:G13)</f>
        <v>690.80000000000007</v>
      </c>
      <c r="H14" s="323"/>
      <c r="I14" s="323"/>
    </row>
    <row r="15" spans="1:12" ht="21" customHeight="1">
      <c r="A15" s="397" t="s">
        <v>19</v>
      </c>
      <c r="B15" s="398"/>
      <c r="C15" s="398"/>
      <c r="D15" s="398"/>
      <c r="E15" s="398"/>
      <c r="F15" s="398"/>
      <c r="G15" s="398"/>
      <c r="H15" s="398"/>
      <c r="I15" s="398"/>
    </row>
    <row r="16" spans="1:12">
      <c r="A16" s="278" t="s">
        <v>358</v>
      </c>
      <c r="B16" s="264">
        <v>60</v>
      </c>
      <c r="C16" s="265">
        <v>10</v>
      </c>
      <c r="D16" s="265">
        <v>0.4</v>
      </c>
      <c r="E16" s="265">
        <v>3</v>
      </c>
      <c r="F16" s="265">
        <v>2.2000000000000002</v>
      </c>
      <c r="G16" s="265">
        <v>37.299999999999997</v>
      </c>
      <c r="H16" s="264" t="s">
        <v>12</v>
      </c>
      <c r="I16" s="264" t="s">
        <v>22</v>
      </c>
    </row>
    <row r="17" spans="1:10" ht="29.25" customHeight="1">
      <c r="A17" s="280" t="s">
        <v>356</v>
      </c>
      <c r="B17" s="281">
        <v>250</v>
      </c>
      <c r="C17" s="265">
        <v>15</v>
      </c>
      <c r="D17" s="265">
        <v>3.49</v>
      </c>
      <c r="E17" s="265">
        <v>6.42</v>
      </c>
      <c r="F17" s="265">
        <v>9.1999999999999993</v>
      </c>
      <c r="G17" s="265">
        <v>104.4</v>
      </c>
      <c r="H17" s="281" t="s">
        <v>12</v>
      </c>
      <c r="I17" s="264" t="s">
        <v>52</v>
      </c>
    </row>
    <row r="18" spans="1:10" ht="28.5" customHeight="1">
      <c r="A18" s="278" t="s">
        <v>121</v>
      </c>
      <c r="B18" s="325">
        <v>150</v>
      </c>
      <c r="C18" s="265">
        <v>15</v>
      </c>
      <c r="D18" s="265">
        <v>8.1999999999999993</v>
      </c>
      <c r="E18" s="265">
        <v>6.5</v>
      </c>
      <c r="F18" s="265">
        <v>42.8</v>
      </c>
      <c r="G18" s="265">
        <v>262.5</v>
      </c>
      <c r="H18" s="281" t="s">
        <v>12</v>
      </c>
      <c r="I18" s="264" t="s">
        <v>122</v>
      </c>
    </row>
    <row r="19" spans="1:10" ht="27.75" customHeight="1">
      <c r="A19" s="271" t="s">
        <v>97</v>
      </c>
      <c r="B19" s="272">
        <v>90</v>
      </c>
      <c r="C19" s="265">
        <v>35</v>
      </c>
      <c r="D19" s="265">
        <v>17.28</v>
      </c>
      <c r="E19" s="265">
        <v>3.96</v>
      </c>
      <c r="F19" s="265">
        <v>12.12</v>
      </c>
      <c r="G19" s="265">
        <v>152.4</v>
      </c>
      <c r="H19" s="264" t="s">
        <v>98</v>
      </c>
      <c r="I19" s="264" t="s">
        <v>99</v>
      </c>
    </row>
    <row r="20" spans="1:10" ht="29.25" customHeight="1">
      <c r="A20" s="279" t="s">
        <v>23</v>
      </c>
      <c r="B20" s="320">
        <v>200</v>
      </c>
      <c r="C20" s="322">
        <v>5</v>
      </c>
      <c r="D20" s="322">
        <v>0.6</v>
      </c>
      <c r="E20" s="322">
        <v>0</v>
      </c>
      <c r="F20" s="322">
        <v>22.7</v>
      </c>
      <c r="G20" s="322">
        <v>93.2</v>
      </c>
      <c r="H20" s="281" t="s">
        <v>12</v>
      </c>
      <c r="I20" s="320" t="s">
        <v>24</v>
      </c>
    </row>
    <row r="21" spans="1:10" ht="24.75" customHeight="1">
      <c r="A21" s="280" t="s">
        <v>350</v>
      </c>
      <c r="B21" s="281">
        <v>80</v>
      </c>
      <c r="C21" s="282">
        <v>2</v>
      </c>
      <c r="D21" s="282">
        <v>6.5</v>
      </c>
      <c r="E21" s="282">
        <v>0.8</v>
      </c>
      <c r="F21" s="282">
        <v>33.799999999999997</v>
      </c>
      <c r="G21" s="282">
        <v>177.6</v>
      </c>
      <c r="H21" s="273" t="s">
        <v>360</v>
      </c>
      <c r="I21" s="281">
        <v>13003</v>
      </c>
    </row>
    <row r="22" spans="1:10" ht="36.75" customHeight="1">
      <c r="A22" s="280" t="s">
        <v>351</v>
      </c>
      <c r="B22" s="264">
        <v>30</v>
      </c>
      <c r="C22" s="265">
        <v>2</v>
      </c>
      <c r="D22" s="265">
        <v>2.4</v>
      </c>
      <c r="E22" s="265">
        <v>0.3</v>
      </c>
      <c r="F22" s="265">
        <v>14.6</v>
      </c>
      <c r="G22" s="265">
        <v>72.599999999999994</v>
      </c>
      <c r="H22" s="273" t="s">
        <v>360</v>
      </c>
      <c r="I22" s="281">
        <v>13003</v>
      </c>
      <c r="J22" s="130"/>
    </row>
    <row r="23" spans="1:10" ht="17.25" customHeight="1">
      <c r="A23" s="220" t="s">
        <v>27</v>
      </c>
      <c r="B23" s="256"/>
      <c r="C23" s="179">
        <f>SUM(C16:C22)</f>
        <v>84</v>
      </c>
      <c r="D23" s="179">
        <f>SUM(D16:D22)</f>
        <v>38.869999999999997</v>
      </c>
      <c r="E23" s="179">
        <f>SUM(E16:E22)</f>
        <v>20.98</v>
      </c>
      <c r="F23" s="179">
        <f>SUM(F16:F22)</f>
        <v>137.41999999999999</v>
      </c>
      <c r="G23" s="179">
        <f>SUM(G16:G22)</f>
        <v>900.00000000000011</v>
      </c>
      <c r="H23" s="254"/>
      <c r="I23" s="254"/>
    </row>
    <row r="24" spans="1:10">
      <c r="A24" s="221" t="s">
        <v>42</v>
      </c>
      <c r="B24" s="56"/>
      <c r="C24" s="174">
        <f>C14+C23</f>
        <v>161.09</v>
      </c>
      <c r="D24" s="174">
        <f>D14+D23</f>
        <v>59.59</v>
      </c>
      <c r="E24" s="174">
        <f>E14+E23</f>
        <v>64.8</v>
      </c>
      <c r="F24" s="174">
        <f>F14+F23</f>
        <v>268.02</v>
      </c>
      <c r="G24" s="174">
        <f>G14+G23</f>
        <v>1590.8000000000002</v>
      </c>
      <c r="H24" s="56"/>
      <c r="I24" s="56"/>
    </row>
    <row r="25" spans="1:10">
      <c r="A25" s="216"/>
      <c r="B25" s="212"/>
      <c r="C25" s="332"/>
      <c r="D25" s="129"/>
      <c r="E25" s="129"/>
      <c r="F25" s="129"/>
      <c r="G25" s="129"/>
      <c r="H25" s="129"/>
      <c r="I25" s="129"/>
    </row>
  </sheetData>
  <mergeCells count="13">
    <mergeCell ref="A2:I2"/>
    <mergeCell ref="A3:I3"/>
    <mergeCell ref="C4:G4"/>
    <mergeCell ref="I5:I7"/>
    <mergeCell ref="A15:I15"/>
    <mergeCell ref="A5:A7"/>
    <mergeCell ref="B5:B6"/>
    <mergeCell ref="C5:C7"/>
    <mergeCell ref="D5:D6"/>
    <mergeCell ref="E5:E6"/>
    <mergeCell ref="F5:F6"/>
    <mergeCell ref="G5:G6"/>
    <mergeCell ref="H5:H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4"/>
  <sheetViews>
    <sheetView view="pageBreakPreview" topLeftCell="A5" zoomScaleSheetLayoutView="100" workbookViewId="0">
      <selection activeCell="A20" sqref="A20:XFD20"/>
    </sheetView>
  </sheetViews>
  <sheetFormatPr defaultRowHeight="16.5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>
      <c r="A2" s="396" t="s">
        <v>377</v>
      </c>
      <c r="B2" s="396"/>
      <c r="C2" s="396"/>
      <c r="D2" s="396"/>
      <c r="E2" s="396"/>
      <c r="F2" s="396"/>
      <c r="G2" s="396"/>
      <c r="H2" s="396"/>
      <c r="I2" s="396"/>
    </row>
    <row r="3" spans="1:12" ht="21" customHeight="1">
      <c r="A3" s="335" t="s">
        <v>280</v>
      </c>
      <c r="B3" s="335"/>
      <c r="C3" s="335"/>
      <c r="D3" s="335"/>
      <c r="E3" s="335"/>
      <c r="F3" s="335"/>
      <c r="G3" s="335"/>
      <c r="H3" s="335"/>
      <c r="I3" s="335"/>
      <c r="J3" s="130"/>
    </row>
    <row r="4" spans="1:12" ht="25.5" customHeight="1">
      <c r="A4" s="126"/>
      <c r="B4" s="236"/>
      <c r="C4" s="367" t="s">
        <v>0</v>
      </c>
      <c r="D4" s="367"/>
      <c r="E4" s="367"/>
      <c r="F4" s="367"/>
      <c r="G4" s="367"/>
      <c r="H4" s="127"/>
      <c r="I4" s="129"/>
      <c r="J4" s="130"/>
    </row>
    <row r="5" spans="1:12" s="153" customFormat="1">
      <c r="A5" s="336" t="s">
        <v>1</v>
      </c>
      <c r="B5" s="337" t="s">
        <v>2</v>
      </c>
      <c r="C5" s="337" t="s">
        <v>3</v>
      </c>
      <c r="D5" s="338" t="s">
        <v>4</v>
      </c>
      <c r="E5" s="338" t="s">
        <v>5</v>
      </c>
      <c r="F5" s="339" t="s">
        <v>6</v>
      </c>
      <c r="G5" s="338" t="s">
        <v>7</v>
      </c>
      <c r="H5" s="339" t="s">
        <v>8</v>
      </c>
      <c r="I5" s="339" t="s">
        <v>9</v>
      </c>
    </row>
    <row r="6" spans="1:12" s="153" customFormat="1">
      <c r="A6" s="336"/>
      <c r="B6" s="337"/>
      <c r="C6" s="337"/>
      <c r="D6" s="338"/>
      <c r="E6" s="338"/>
      <c r="F6" s="339"/>
      <c r="G6" s="338"/>
      <c r="H6" s="339"/>
      <c r="I6" s="339"/>
    </row>
    <row r="7" spans="1:12" s="153" customFormat="1">
      <c r="A7" s="336"/>
      <c r="B7" s="251" t="s">
        <v>10</v>
      </c>
      <c r="C7" s="337"/>
      <c r="D7" s="252" t="s">
        <v>10</v>
      </c>
      <c r="E7" s="252" t="s">
        <v>10</v>
      </c>
      <c r="F7" s="253" t="s">
        <v>10</v>
      </c>
      <c r="G7" s="252" t="s">
        <v>11</v>
      </c>
      <c r="H7" s="339"/>
      <c r="I7" s="339"/>
    </row>
    <row r="8" spans="1:12" ht="29.25" customHeight="1">
      <c r="A8" s="284" t="s">
        <v>290</v>
      </c>
      <c r="B8" s="285">
        <v>250</v>
      </c>
      <c r="C8" s="265">
        <v>26.6</v>
      </c>
      <c r="D8" s="285">
        <v>10.5</v>
      </c>
      <c r="E8" s="285">
        <v>14.3</v>
      </c>
      <c r="F8" s="285">
        <v>48.5</v>
      </c>
      <c r="G8" s="286">
        <v>365.1</v>
      </c>
      <c r="H8" s="285" t="s">
        <v>12</v>
      </c>
      <c r="I8" s="264" t="s">
        <v>291</v>
      </c>
    </row>
    <row r="9" spans="1:12" ht="23.25" customHeight="1">
      <c r="A9" s="279" t="s">
        <v>14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</row>
    <row r="10" spans="1:12" ht="23.25" customHeight="1">
      <c r="A10" s="279" t="s">
        <v>32</v>
      </c>
      <c r="B10" s="264">
        <v>20</v>
      </c>
      <c r="C10" s="265">
        <v>11.47</v>
      </c>
      <c r="D10" s="265">
        <v>5.12</v>
      </c>
      <c r="E10" s="265">
        <v>5.22</v>
      </c>
      <c r="F10" s="265">
        <v>0</v>
      </c>
      <c r="G10" s="265">
        <v>68.599999999999994</v>
      </c>
      <c r="H10" s="264" t="s">
        <v>12</v>
      </c>
      <c r="I10" s="264" t="s">
        <v>292</v>
      </c>
    </row>
    <row r="11" spans="1:12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2" s="266" customFormat="1" ht="24" customHeight="1">
      <c r="A12" s="279" t="s">
        <v>357</v>
      </c>
      <c r="B12" s="264">
        <v>55</v>
      </c>
      <c r="C12" s="265">
        <v>17.88</v>
      </c>
      <c r="D12" s="265">
        <v>4</v>
      </c>
      <c r="E12" s="265">
        <v>18</v>
      </c>
      <c r="F12" s="265">
        <v>65</v>
      </c>
      <c r="G12" s="265">
        <v>122</v>
      </c>
      <c r="H12" s="264" t="s">
        <v>266</v>
      </c>
      <c r="I12" s="264"/>
    </row>
    <row r="13" spans="1:12" ht="33">
      <c r="A13" s="280" t="s">
        <v>63</v>
      </c>
      <c r="B13" s="264">
        <v>200</v>
      </c>
      <c r="C13" s="265">
        <v>8.17</v>
      </c>
      <c r="D13" s="265">
        <v>0.3</v>
      </c>
      <c r="E13" s="265">
        <v>0</v>
      </c>
      <c r="F13" s="265">
        <v>6.7</v>
      </c>
      <c r="G13" s="265">
        <v>27.6</v>
      </c>
      <c r="H13" s="264" t="s">
        <v>12</v>
      </c>
      <c r="I13" s="264" t="s">
        <v>64</v>
      </c>
      <c r="J13" s="147"/>
      <c r="K13" s="148"/>
      <c r="L13" s="149"/>
    </row>
    <row r="14" spans="1:12">
      <c r="A14" s="287" t="s">
        <v>18</v>
      </c>
      <c r="B14" s="288"/>
      <c r="C14" s="288">
        <f>SUM(C8:C13)</f>
        <v>77.09</v>
      </c>
      <c r="D14" s="288">
        <f>SUM(D8:D13)</f>
        <v>22.82</v>
      </c>
      <c r="E14" s="288">
        <f>SUM(E8:E13)</f>
        <v>46.620000000000005</v>
      </c>
      <c r="F14" s="288">
        <f>SUM(F8:F13)</f>
        <v>140.29999999999998</v>
      </c>
      <c r="G14" s="288">
        <f>SUM(G8:G13)</f>
        <v>763.80000000000007</v>
      </c>
      <c r="H14" s="323"/>
      <c r="I14" s="323"/>
    </row>
    <row r="15" spans="1:12" ht="22.5" customHeight="1">
      <c r="A15" s="398" t="s">
        <v>19</v>
      </c>
      <c r="B15" s="398"/>
      <c r="C15" s="398"/>
      <c r="D15" s="398"/>
      <c r="E15" s="398"/>
      <c r="F15" s="398"/>
      <c r="G15" s="398"/>
      <c r="H15" s="398"/>
      <c r="I15" s="398"/>
    </row>
    <row r="16" spans="1:12" ht="33">
      <c r="A16" s="278" t="s">
        <v>358</v>
      </c>
      <c r="B16" s="264">
        <v>100</v>
      </c>
      <c r="C16" s="265">
        <v>10</v>
      </c>
      <c r="D16" s="265">
        <v>0.99</v>
      </c>
      <c r="E16" s="265">
        <v>5.15</v>
      </c>
      <c r="F16" s="265">
        <v>3</v>
      </c>
      <c r="G16" s="265">
        <v>62.42</v>
      </c>
      <c r="H16" s="264" t="s">
        <v>12</v>
      </c>
      <c r="I16" s="264" t="s">
        <v>22</v>
      </c>
    </row>
    <row r="17" spans="1:10" ht="29.25" customHeight="1">
      <c r="A17" s="280" t="s">
        <v>356</v>
      </c>
      <c r="B17" s="281">
        <v>300</v>
      </c>
      <c r="C17" s="265">
        <v>15</v>
      </c>
      <c r="D17" s="265">
        <v>3.49</v>
      </c>
      <c r="E17" s="265">
        <v>6.42</v>
      </c>
      <c r="F17" s="265">
        <v>9.1999999999999993</v>
      </c>
      <c r="G17" s="265">
        <v>104.4</v>
      </c>
      <c r="H17" s="281" t="s">
        <v>12</v>
      </c>
      <c r="I17" s="264" t="s">
        <v>52</v>
      </c>
    </row>
    <row r="18" spans="1:10" ht="23.25" customHeight="1">
      <c r="A18" s="284" t="s">
        <v>293</v>
      </c>
      <c r="B18" s="324">
        <v>180</v>
      </c>
      <c r="C18" s="265">
        <v>15</v>
      </c>
      <c r="D18" s="265">
        <v>9.9</v>
      </c>
      <c r="E18" s="265">
        <v>8.3699999999999992</v>
      </c>
      <c r="F18" s="265">
        <v>43.11</v>
      </c>
      <c r="G18" s="265">
        <v>286.64999999999998</v>
      </c>
      <c r="H18" s="264" t="s">
        <v>12</v>
      </c>
      <c r="I18" s="264" t="s">
        <v>122</v>
      </c>
    </row>
    <row r="19" spans="1:10" ht="27.75" customHeight="1">
      <c r="A19" s="271" t="s">
        <v>97</v>
      </c>
      <c r="B19" s="272">
        <v>100</v>
      </c>
      <c r="C19" s="265">
        <v>35</v>
      </c>
      <c r="D19" s="265">
        <v>19.18</v>
      </c>
      <c r="E19" s="265">
        <v>4.4000000000000004</v>
      </c>
      <c r="F19" s="265">
        <v>13.45</v>
      </c>
      <c r="G19" s="265">
        <v>169.16</v>
      </c>
      <c r="H19" s="264" t="s">
        <v>98</v>
      </c>
      <c r="I19" s="264" t="s">
        <v>99</v>
      </c>
    </row>
    <row r="20" spans="1:10" ht="26.25" customHeight="1">
      <c r="A20" s="271" t="s">
        <v>23</v>
      </c>
      <c r="B20" s="320">
        <v>200</v>
      </c>
      <c r="C20" s="322">
        <v>5</v>
      </c>
      <c r="D20" s="322">
        <v>0.6</v>
      </c>
      <c r="E20" s="322">
        <v>0</v>
      </c>
      <c r="F20" s="322">
        <v>22.7</v>
      </c>
      <c r="G20" s="322">
        <v>93.2</v>
      </c>
      <c r="H20" s="273" t="s">
        <v>361</v>
      </c>
      <c r="I20" s="320" t="s">
        <v>24</v>
      </c>
    </row>
    <row r="21" spans="1:10" ht="24.75" customHeight="1">
      <c r="A21" s="280" t="s">
        <v>350</v>
      </c>
      <c r="B21" s="281">
        <v>80</v>
      </c>
      <c r="C21" s="282">
        <v>2</v>
      </c>
      <c r="D21" s="282">
        <v>6.5</v>
      </c>
      <c r="E21" s="282">
        <v>0.8</v>
      </c>
      <c r="F21" s="282">
        <v>33.799999999999997</v>
      </c>
      <c r="G21" s="282">
        <v>177.6</v>
      </c>
      <c r="H21" s="273" t="s">
        <v>360</v>
      </c>
      <c r="I21" s="281">
        <v>13003</v>
      </c>
    </row>
    <row r="22" spans="1:10" ht="36.75" customHeight="1">
      <c r="A22" s="280" t="s">
        <v>351</v>
      </c>
      <c r="B22" s="264">
        <v>30</v>
      </c>
      <c r="C22" s="265">
        <v>2</v>
      </c>
      <c r="D22" s="265">
        <v>2.4</v>
      </c>
      <c r="E22" s="265">
        <v>0.3</v>
      </c>
      <c r="F22" s="265">
        <v>14.6</v>
      </c>
      <c r="G22" s="265">
        <v>72.599999999999994</v>
      </c>
      <c r="H22" s="273" t="s">
        <v>360</v>
      </c>
      <c r="I22" s="281">
        <v>13003</v>
      </c>
      <c r="J22" s="130" t="s">
        <v>35</v>
      </c>
    </row>
    <row r="23" spans="1:10" ht="21.75" customHeight="1">
      <c r="A23" s="220" t="s">
        <v>27</v>
      </c>
      <c r="B23" s="256"/>
      <c r="C23" s="179">
        <f>SUM(C16:C22)</f>
        <v>84</v>
      </c>
      <c r="D23" s="179">
        <f>SUM(D16:D22)</f>
        <v>43.06</v>
      </c>
      <c r="E23" s="179">
        <f>SUM(E16:E22)</f>
        <v>25.439999999999998</v>
      </c>
      <c r="F23" s="179">
        <f>SUM(F16:F22)</f>
        <v>139.86000000000001</v>
      </c>
      <c r="G23" s="179">
        <f>SUM(G16:G22)</f>
        <v>966.03000000000009</v>
      </c>
      <c r="H23" s="254"/>
      <c r="I23" s="254"/>
    </row>
    <row r="24" spans="1:10" ht="21.75" customHeight="1">
      <c r="A24" s="221" t="s">
        <v>42</v>
      </c>
      <c r="B24" s="56"/>
      <c r="C24" s="174">
        <f>SUM(C14+C23)</f>
        <v>161.09</v>
      </c>
      <c r="D24" s="174">
        <f>D14+D23</f>
        <v>65.88</v>
      </c>
      <c r="E24" s="174">
        <f>E14+E23</f>
        <v>72.06</v>
      </c>
      <c r="F24" s="174">
        <f>F14+F23</f>
        <v>280.15999999999997</v>
      </c>
      <c r="G24" s="174">
        <f>G14+G23</f>
        <v>1729.8300000000002</v>
      </c>
      <c r="H24" s="56"/>
      <c r="I24" s="56"/>
    </row>
  </sheetData>
  <mergeCells count="13">
    <mergeCell ref="A2:I2"/>
    <mergeCell ref="G5:G6"/>
    <mergeCell ref="H5:H7"/>
    <mergeCell ref="I5:I7"/>
    <mergeCell ref="A15:I15"/>
    <mergeCell ref="A3:I3"/>
    <mergeCell ref="C4:G4"/>
    <mergeCell ref="A5:A7"/>
    <mergeCell ref="B5:B6"/>
    <mergeCell ref="C5:C7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J23"/>
  <sheetViews>
    <sheetView view="pageBreakPreview" zoomScaleSheetLayoutView="100" workbookViewId="0">
      <selection activeCell="A8" sqref="A8:XFD8"/>
    </sheetView>
  </sheetViews>
  <sheetFormatPr defaultRowHeight="16.5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0" ht="25.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</row>
    <row r="2" spans="1:10" ht="21" customHeight="1">
      <c r="A2" s="335" t="s">
        <v>281</v>
      </c>
      <c r="B2" s="335"/>
      <c r="C2" s="335"/>
      <c r="D2" s="335"/>
      <c r="E2" s="335"/>
      <c r="F2" s="335"/>
      <c r="G2" s="335"/>
      <c r="H2" s="335"/>
      <c r="I2" s="335"/>
      <c r="J2" s="130"/>
    </row>
    <row r="3" spans="1:10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  <c r="J3" s="130"/>
    </row>
    <row r="4" spans="1:10" s="130" customFormat="1">
      <c r="A4" s="338" t="s">
        <v>1</v>
      </c>
      <c r="B4" s="368" t="s">
        <v>2</v>
      </c>
      <c r="C4" s="337" t="s">
        <v>3</v>
      </c>
      <c r="D4" s="369" t="s">
        <v>4</v>
      </c>
      <c r="E4" s="369" t="s">
        <v>5</v>
      </c>
      <c r="F4" s="370" t="s">
        <v>6</v>
      </c>
      <c r="G4" s="369" t="s">
        <v>7</v>
      </c>
      <c r="H4" s="339" t="s">
        <v>8</v>
      </c>
      <c r="I4" s="339" t="s">
        <v>9</v>
      </c>
    </row>
    <row r="5" spans="1:10" s="130" customFormat="1" ht="4.5" customHeight="1">
      <c r="A5" s="338"/>
      <c r="B5" s="368"/>
      <c r="C5" s="337"/>
      <c r="D5" s="369"/>
      <c r="E5" s="369"/>
      <c r="F5" s="370"/>
      <c r="G5" s="369"/>
      <c r="H5" s="339"/>
      <c r="I5" s="339"/>
    </row>
    <row r="6" spans="1:10" s="130" customFormat="1">
      <c r="A6" s="338"/>
      <c r="B6" s="255" t="s">
        <v>10</v>
      </c>
      <c r="C6" s="337"/>
      <c r="D6" s="257" t="s">
        <v>10</v>
      </c>
      <c r="E6" s="257" t="s">
        <v>10</v>
      </c>
      <c r="F6" s="258" t="s">
        <v>10</v>
      </c>
      <c r="G6" s="257" t="s">
        <v>11</v>
      </c>
      <c r="H6" s="339"/>
      <c r="I6" s="339"/>
    </row>
    <row r="7" spans="1:10" s="136" customFormat="1" ht="27" customHeight="1">
      <c r="A7" s="278" t="s">
        <v>294</v>
      </c>
      <c r="B7" s="285">
        <v>200</v>
      </c>
      <c r="C7" s="265">
        <v>31.59</v>
      </c>
      <c r="D7" s="285">
        <v>16.8</v>
      </c>
      <c r="E7" s="285">
        <v>25.8</v>
      </c>
      <c r="F7" s="285">
        <v>4.2</v>
      </c>
      <c r="G7" s="286">
        <v>316.10000000000002</v>
      </c>
      <c r="H7" s="264" t="s">
        <v>12</v>
      </c>
      <c r="I7" s="264" t="s">
        <v>295</v>
      </c>
    </row>
    <row r="8" spans="1:10" s="139" customFormat="1" ht="24.75" customHeight="1">
      <c r="A8" s="279" t="s">
        <v>32</v>
      </c>
      <c r="B8" s="264">
        <v>20</v>
      </c>
      <c r="C8" s="265">
        <v>11.47</v>
      </c>
      <c r="D8" s="265">
        <v>5.12</v>
      </c>
      <c r="E8" s="265">
        <v>5.22</v>
      </c>
      <c r="F8" s="265">
        <v>0</v>
      </c>
      <c r="G8" s="265">
        <v>68.599999999999994</v>
      </c>
      <c r="H8" s="264" t="s">
        <v>12</v>
      </c>
      <c r="I8" s="264" t="s">
        <v>292</v>
      </c>
    </row>
    <row r="9" spans="1:10" ht="23.25" customHeight="1">
      <c r="A9" s="279" t="s">
        <v>14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</row>
    <row r="10" spans="1:10" s="266" customFormat="1" ht="24" customHeight="1">
      <c r="A10" s="279" t="s">
        <v>16</v>
      </c>
      <c r="B10" s="264">
        <v>60</v>
      </c>
      <c r="C10" s="265">
        <v>5.75</v>
      </c>
      <c r="D10" s="265">
        <v>2.8</v>
      </c>
      <c r="E10" s="265">
        <v>0.8</v>
      </c>
      <c r="F10" s="265">
        <v>20</v>
      </c>
      <c r="G10" s="265">
        <v>105.6</v>
      </c>
      <c r="H10" s="264" t="s">
        <v>349</v>
      </c>
      <c r="I10" s="264">
        <v>125</v>
      </c>
    </row>
    <row r="11" spans="1:10" s="194" customFormat="1" ht="21" customHeight="1">
      <c r="A11" s="271" t="s">
        <v>79</v>
      </c>
      <c r="B11" s="264">
        <v>200</v>
      </c>
      <c r="C11" s="265">
        <v>21.06</v>
      </c>
      <c r="D11" s="265">
        <v>3.8</v>
      </c>
      <c r="E11" s="265">
        <v>3.5</v>
      </c>
      <c r="F11" s="265">
        <v>11.1</v>
      </c>
      <c r="G11" s="265">
        <v>90.8</v>
      </c>
      <c r="H11" s="264" t="s">
        <v>12</v>
      </c>
      <c r="I11" s="264" t="s">
        <v>80</v>
      </c>
    </row>
    <row r="12" spans="1:10" ht="19.5" customHeight="1">
      <c r="A12" s="291" t="s">
        <v>278</v>
      </c>
      <c r="B12" s="292"/>
      <c r="C12" s="293">
        <f>SUM(C7:C11)</f>
        <v>77.09</v>
      </c>
      <c r="D12" s="293">
        <f>SUM(D7:D11)</f>
        <v>28.620000000000005</v>
      </c>
      <c r="E12" s="293">
        <f>SUM(E7:E11)</f>
        <v>43.62</v>
      </c>
      <c r="F12" s="293">
        <f>SUM(F7:F11)</f>
        <v>35.4</v>
      </c>
      <c r="G12" s="293">
        <f>SUM(G7:G11)</f>
        <v>656</v>
      </c>
      <c r="H12" s="294"/>
      <c r="I12" s="294"/>
    </row>
    <row r="13" spans="1:10" ht="21" customHeight="1">
      <c r="A13" s="397" t="s">
        <v>19</v>
      </c>
      <c r="B13" s="397"/>
      <c r="C13" s="397"/>
      <c r="D13" s="397"/>
      <c r="E13" s="397"/>
      <c r="F13" s="397"/>
      <c r="G13" s="397"/>
      <c r="H13" s="397"/>
      <c r="I13" s="397"/>
    </row>
    <row r="14" spans="1:10" s="153" customFormat="1" ht="33" customHeight="1">
      <c r="A14" s="278" t="s">
        <v>305</v>
      </c>
      <c r="B14" s="281">
        <v>60</v>
      </c>
      <c r="C14" s="282">
        <v>10</v>
      </c>
      <c r="D14" s="282">
        <v>0.6</v>
      </c>
      <c r="E14" s="282">
        <v>6.1</v>
      </c>
      <c r="F14" s="282">
        <v>4.3</v>
      </c>
      <c r="G14" s="282">
        <v>74.400000000000006</v>
      </c>
      <c r="H14" s="281" t="s">
        <v>12</v>
      </c>
      <c r="I14" s="281" t="s">
        <v>306</v>
      </c>
    </row>
    <row r="15" spans="1:10" ht="30.75" customHeight="1">
      <c r="A15" s="271" t="s">
        <v>299</v>
      </c>
      <c r="B15" s="264">
        <v>250</v>
      </c>
      <c r="C15" s="264">
        <v>15</v>
      </c>
      <c r="D15" s="264">
        <v>2.63</v>
      </c>
      <c r="E15" s="264">
        <v>5.14</v>
      </c>
      <c r="F15" s="264">
        <v>12.54</v>
      </c>
      <c r="G15" s="264">
        <v>106.9</v>
      </c>
      <c r="H15" s="264" t="s">
        <v>359</v>
      </c>
      <c r="I15" s="264">
        <v>66</v>
      </c>
    </row>
    <row r="16" spans="1:10" ht="23.25" customHeight="1">
      <c r="A16" s="279" t="s">
        <v>297</v>
      </c>
      <c r="B16" s="264">
        <v>150</v>
      </c>
      <c r="C16" s="265">
        <v>15</v>
      </c>
      <c r="D16" s="265">
        <v>5</v>
      </c>
      <c r="E16" s="265">
        <v>5.3</v>
      </c>
      <c r="F16" s="265">
        <v>35</v>
      </c>
      <c r="G16" s="265">
        <v>208</v>
      </c>
      <c r="H16" s="281" t="s">
        <v>12</v>
      </c>
      <c r="I16" s="264" t="s">
        <v>54</v>
      </c>
    </row>
    <row r="17" spans="1:10" ht="22.5" customHeight="1">
      <c r="A17" s="274" t="s">
        <v>303</v>
      </c>
      <c r="B17" s="326" t="s">
        <v>107</v>
      </c>
      <c r="C17" s="275">
        <v>35</v>
      </c>
      <c r="D17" s="275">
        <v>15.07</v>
      </c>
      <c r="E17" s="275">
        <v>15.75</v>
      </c>
      <c r="F17" s="275">
        <v>5.96</v>
      </c>
      <c r="G17" s="275">
        <v>225.78</v>
      </c>
      <c r="H17" s="276" t="s">
        <v>12</v>
      </c>
      <c r="I17" s="276" t="s">
        <v>304</v>
      </c>
    </row>
    <row r="18" spans="1:10" ht="34.5" customHeight="1">
      <c r="A18" s="280" t="s">
        <v>298</v>
      </c>
      <c r="B18" s="320">
        <v>200</v>
      </c>
      <c r="C18" s="322">
        <v>5</v>
      </c>
      <c r="D18" s="322">
        <v>0.35</v>
      </c>
      <c r="E18" s="322">
        <v>0.08</v>
      </c>
      <c r="F18" s="322">
        <v>29.85</v>
      </c>
      <c r="G18" s="322">
        <v>122</v>
      </c>
      <c r="H18" s="277" t="s">
        <v>361</v>
      </c>
      <c r="I18" s="320">
        <v>348</v>
      </c>
    </row>
    <row r="19" spans="1:10" ht="31.5" customHeight="1">
      <c r="A19" s="280" t="s">
        <v>350</v>
      </c>
      <c r="B19" s="281">
        <v>80</v>
      </c>
      <c r="C19" s="282">
        <v>2</v>
      </c>
      <c r="D19" s="282">
        <v>6.5</v>
      </c>
      <c r="E19" s="282">
        <v>0.8</v>
      </c>
      <c r="F19" s="282">
        <v>33.799999999999997</v>
      </c>
      <c r="G19" s="282">
        <v>177.6</v>
      </c>
      <c r="H19" s="273" t="s">
        <v>360</v>
      </c>
      <c r="I19" s="281">
        <v>13003</v>
      </c>
    </row>
    <row r="20" spans="1:10" ht="36.75" customHeight="1">
      <c r="A20" s="280" t="s">
        <v>351</v>
      </c>
      <c r="B20" s="264">
        <v>30</v>
      </c>
      <c r="C20" s="265">
        <v>2</v>
      </c>
      <c r="D20" s="265">
        <v>2.4</v>
      </c>
      <c r="E20" s="265">
        <v>0.3</v>
      </c>
      <c r="F20" s="265">
        <v>14.6</v>
      </c>
      <c r="G20" s="265">
        <v>72.599999999999994</v>
      </c>
      <c r="H20" s="273" t="s">
        <v>360</v>
      </c>
      <c r="I20" s="281">
        <v>13003</v>
      </c>
      <c r="J20" s="130" t="s">
        <v>35</v>
      </c>
    </row>
    <row r="21" spans="1:10" ht="19.5" customHeight="1">
      <c r="A21" s="226" t="s">
        <v>27</v>
      </c>
      <c r="B21" s="163"/>
      <c r="C21" s="179">
        <f>SUM(C14:C20)</f>
        <v>84</v>
      </c>
      <c r="D21" s="164">
        <f>SUM(D14:D20)</f>
        <v>32.550000000000004</v>
      </c>
      <c r="E21" s="164">
        <f>SUM(E14:E20)</f>
        <v>33.469999999999992</v>
      </c>
      <c r="F21" s="164">
        <f>SUM(F14:F20)</f>
        <v>136.05000000000001</v>
      </c>
      <c r="G21" s="164">
        <f>SUM(G14:G20)</f>
        <v>987.28000000000009</v>
      </c>
      <c r="H21" s="197"/>
      <c r="I21" s="254"/>
    </row>
    <row r="22" spans="1:10">
      <c r="A22" s="227" t="s">
        <v>42</v>
      </c>
      <c r="B22" s="169"/>
      <c r="C22" s="174">
        <f>C12+C21</f>
        <v>161.09</v>
      </c>
      <c r="D22" s="168">
        <f>D12+D21</f>
        <v>61.170000000000009</v>
      </c>
      <c r="E22" s="168">
        <f>E12+E21</f>
        <v>77.089999999999989</v>
      </c>
      <c r="F22" s="168">
        <f>F12+F21</f>
        <v>171.45000000000002</v>
      </c>
      <c r="G22" s="168">
        <f>G12+G21</f>
        <v>1643.2800000000002</v>
      </c>
      <c r="H22" s="169"/>
      <c r="I22" s="167"/>
    </row>
    <row r="23" spans="1:10">
      <c r="A23" s="224"/>
      <c r="B23" s="235"/>
      <c r="C23" s="127"/>
      <c r="D23" s="127"/>
      <c r="E23" s="127"/>
      <c r="F23" s="127"/>
      <c r="G23" s="127"/>
      <c r="H23" s="127"/>
      <c r="I23" s="12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J22"/>
  <sheetViews>
    <sheetView view="pageBreakPreview" zoomScaleSheetLayoutView="100" workbookViewId="0">
      <selection activeCell="A8" sqref="A8:XFD8"/>
    </sheetView>
  </sheetViews>
  <sheetFormatPr defaultRowHeight="16.5"/>
  <cols>
    <col min="1" max="1" width="30.140625" style="229" customWidth="1"/>
    <col min="2" max="2" width="10" style="130" customWidth="1"/>
    <col min="3" max="3" width="9.140625" style="130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396" t="s">
        <v>378</v>
      </c>
      <c r="B1" s="396"/>
      <c r="C1" s="396"/>
      <c r="D1" s="396"/>
      <c r="E1" s="396"/>
      <c r="F1" s="396"/>
      <c r="G1" s="396"/>
      <c r="H1" s="396"/>
      <c r="I1" s="396"/>
    </row>
    <row r="2" spans="1:9" s="262" customFormat="1">
      <c r="A2" s="375" t="s">
        <v>379</v>
      </c>
      <c r="B2" s="375"/>
      <c r="C2" s="375"/>
      <c r="D2" s="375"/>
      <c r="E2" s="375"/>
      <c r="F2" s="375"/>
      <c r="G2" s="375"/>
      <c r="H2" s="375"/>
      <c r="I2" s="375"/>
    </row>
    <row r="3" spans="1:9">
      <c r="A3" s="224"/>
      <c r="B3" s="236"/>
      <c r="C3" s="367" t="s">
        <v>380</v>
      </c>
      <c r="D3" s="367"/>
      <c r="E3" s="367"/>
      <c r="F3" s="367"/>
      <c r="G3" s="367"/>
      <c r="H3" s="127"/>
      <c r="I3" s="129"/>
    </row>
    <row r="4" spans="1:9">
      <c r="A4" s="338" t="s">
        <v>1</v>
      </c>
      <c r="B4" s="368" t="s">
        <v>2</v>
      </c>
      <c r="C4" s="337" t="s">
        <v>3</v>
      </c>
      <c r="D4" s="369" t="s">
        <v>4</v>
      </c>
      <c r="E4" s="369" t="s">
        <v>5</v>
      </c>
      <c r="F4" s="370" t="s">
        <v>6</v>
      </c>
      <c r="G4" s="369" t="s">
        <v>7</v>
      </c>
      <c r="H4" s="339" t="s">
        <v>8</v>
      </c>
      <c r="I4" s="339" t="s">
        <v>9</v>
      </c>
    </row>
    <row r="5" spans="1:9">
      <c r="A5" s="338"/>
      <c r="B5" s="368"/>
      <c r="C5" s="337"/>
      <c r="D5" s="369"/>
      <c r="E5" s="369"/>
      <c r="F5" s="370"/>
      <c r="G5" s="369"/>
      <c r="H5" s="339"/>
      <c r="I5" s="339"/>
    </row>
    <row r="6" spans="1:9">
      <c r="A6" s="373"/>
      <c r="B6" s="163" t="s">
        <v>10</v>
      </c>
      <c r="C6" s="374"/>
      <c r="D6" s="197" t="s">
        <v>10</v>
      </c>
      <c r="E6" s="197" t="s">
        <v>10</v>
      </c>
      <c r="F6" s="198" t="s">
        <v>10</v>
      </c>
      <c r="G6" s="257" t="s">
        <v>11</v>
      </c>
      <c r="H6" s="339"/>
      <c r="I6" s="339"/>
    </row>
    <row r="7" spans="1:9" ht="29.25" customHeight="1">
      <c r="A7" s="278" t="s">
        <v>294</v>
      </c>
      <c r="B7" s="285">
        <v>250</v>
      </c>
      <c r="C7" s="265">
        <v>31.59</v>
      </c>
      <c r="D7" s="285">
        <v>21</v>
      </c>
      <c r="E7" s="285">
        <v>20.64</v>
      </c>
      <c r="F7" s="285">
        <v>5.25</v>
      </c>
      <c r="G7" s="286">
        <v>395.1</v>
      </c>
      <c r="H7" s="264" t="s">
        <v>12</v>
      </c>
      <c r="I7" s="264" t="s">
        <v>295</v>
      </c>
    </row>
    <row r="8" spans="1:9" s="139" customFormat="1" ht="24.75" customHeight="1">
      <c r="A8" s="279" t="s">
        <v>32</v>
      </c>
      <c r="B8" s="264">
        <v>20</v>
      </c>
      <c r="C8" s="265">
        <v>11.47</v>
      </c>
      <c r="D8" s="265">
        <v>5.12</v>
      </c>
      <c r="E8" s="265">
        <v>5.22</v>
      </c>
      <c r="F8" s="265">
        <v>0</v>
      </c>
      <c r="G8" s="265">
        <v>68.599999999999994</v>
      </c>
      <c r="H8" s="264" t="s">
        <v>12</v>
      </c>
      <c r="I8" s="264" t="s">
        <v>292</v>
      </c>
    </row>
    <row r="9" spans="1:9" ht="23.25" customHeight="1">
      <c r="A9" s="279" t="s">
        <v>14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</row>
    <row r="10" spans="1:9" s="266" customFormat="1" ht="24" customHeight="1">
      <c r="A10" s="279" t="s">
        <v>16</v>
      </c>
      <c r="B10" s="264">
        <v>60</v>
      </c>
      <c r="C10" s="265">
        <v>5.75</v>
      </c>
      <c r="D10" s="265">
        <v>2.8</v>
      </c>
      <c r="E10" s="265">
        <v>0.8</v>
      </c>
      <c r="F10" s="265">
        <v>20</v>
      </c>
      <c r="G10" s="265">
        <v>105.6</v>
      </c>
      <c r="H10" s="264" t="s">
        <v>349</v>
      </c>
      <c r="I10" s="264">
        <v>125</v>
      </c>
    </row>
    <row r="11" spans="1:9" s="194" customFormat="1" ht="26.25" customHeight="1">
      <c r="A11" s="271" t="s">
        <v>79</v>
      </c>
      <c r="B11" s="264">
        <v>200</v>
      </c>
      <c r="C11" s="265">
        <v>21.06</v>
      </c>
      <c r="D11" s="265">
        <v>3.8</v>
      </c>
      <c r="E11" s="265">
        <v>3.5</v>
      </c>
      <c r="F11" s="265">
        <v>11.1</v>
      </c>
      <c r="G11" s="265">
        <v>90.8</v>
      </c>
      <c r="H11" s="264" t="s">
        <v>12</v>
      </c>
      <c r="I11" s="264" t="s">
        <v>314</v>
      </c>
    </row>
    <row r="12" spans="1:9" ht="21.75" customHeight="1">
      <c r="A12" s="291" t="s">
        <v>278</v>
      </c>
      <c r="B12" s="292"/>
      <c r="C12" s="293">
        <f>SUM(C7:C11)</f>
        <v>77.09</v>
      </c>
      <c r="D12" s="293">
        <f>SUM(D7:D11)</f>
        <v>32.82</v>
      </c>
      <c r="E12" s="293">
        <f>SUM(E7:E11)</f>
        <v>38.459999999999994</v>
      </c>
      <c r="F12" s="293">
        <f>SUM(F7:F11)</f>
        <v>36.450000000000003</v>
      </c>
      <c r="G12" s="293">
        <f>SUM(G7:G11)</f>
        <v>735</v>
      </c>
      <c r="H12" s="294"/>
      <c r="I12" s="294"/>
    </row>
    <row r="13" spans="1:9" ht="22.5" customHeight="1">
      <c r="A13" s="398" t="s">
        <v>19</v>
      </c>
      <c r="B13" s="398"/>
      <c r="C13" s="398"/>
      <c r="D13" s="398"/>
      <c r="E13" s="398"/>
      <c r="F13" s="398"/>
      <c r="G13" s="398"/>
      <c r="H13" s="398"/>
      <c r="I13" s="398"/>
    </row>
    <row r="14" spans="1:9" ht="30" customHeight="1">
      <c r="A14" s="278" t="s">
        <v>305</v>
      </c>
      <c r="B14" s="281">
        <v>100</v>
      </c>
      <c r="C14" s="282">
        <v>10</v>
      </c>
      <c r="D14" s="282">
        <v>1</v>
      </c>
      <c r="E14" s="282">
        <v>10.1</v>
      </c>
      <c r="F14" s="282">
        <v>7.16</v>
      </c>
      <c r="G14" s="282">
        <v>124</v>
      </c>
      <c r="H14" s="281" t="s">
        <v>12</v>
      </c>
      <c r="I14" s="281" t="s">
        <v>306</v>
      </c>
    </row>
    <row r="15" spans="1:9" s="139" customFormat="1" ht="30.75" customHeight="1">
      <c r="A15" s="279" t="s">
        <v>299</v>
      </c>
      <c r="B15" s="264">
        <v>300</v>
      </c>
      <c r="C15" s="264">
        <v>15</v>
      </c>
      <c r="D15" s="264">
        <v>3.15</v>
      </c>
      <c r="E15" s="264">
        <v>6.16</v>
      </c>
      <c r="F15" s="264">
        <v>15.04</v>
      </c>
      <c r="G15" s="264">
        <v>128.28</v>
      </c>
      <c r="H15" s="264" t="s">
        <v>359</v>
      </c>
      <c r="I15" s="264">
        <v>66</v>
      </c>
    </row>
    <row r="16" spans="1:9" ht="21.75" customHeight="1">
      <c r="A16" s="279" t="s">
        <v>302</v>
      </c>
      <c r="B16" s="264">
        <v>200</v>
      </c>
      <c r="C16" s="265">
        <v>15</v>
      </c>
      <c r="D16" s="265">
        <v>6.7</v>
      </c>
      <c r="E16" s="265">
        <v>7.1</v>
      </c>
      <c r="F16" s="265">
        <v>46.6</v>
      </c>
      <c r="G16" s="265">
        <v>277.3</v>
      </c>
      <c r="H16" s="264" t="s">
        <v>12</v>
      </c>
      <c r="I16" s="264" t="s">
        <v>54</v>
      </c>
    </row>
    <row r="17" spans="1:10" ht="26.25" customHeight="1">
      <c r="A17" s="274" t="s">
        <v>303</v>
      </c>
      <c r="B17" s="326" t="s">
        <v>109</v>
      </c>
      <c r="C17" s="275">
        <v>35</v>
      </c>
      <c r="D17" s="275">
        <v>16.75</v>
      </c>
      <c r="E17" s="275">
        <v>17.5</v>
      </c>
      <c r="F17" s="275">
        <v>6.62</v>
      </c>
      <c r="G17" s="275">
        <v>250.87</v>
      </c>
      <c r="H17" s="276" t="s">
        <v>12</v>
      </c>
      <c r="I17" s="276" t="s">
        <v>304</v>
      </c>
    </row>
    <row r="18" spans="1:10" ht="35.25" customHeight="1">
      <c r="A18" s="280" t="s">
        <v>298</v>
      </c>
      <c r="B18" s="320">
        <v>200</v>
      </c>
      <c r="C18" s="322">
        <v>5</v>
      </c>
      <c r="D18" s="322">
        <v>0.35</v>
      </c>
      <c r="E18" s="322">
        <v>0.08</v>
      </c>
      <c r="F18" s="322">
        <v>29.85</v>
      </c>
      <c r="G18" s="322">
        <v>122</v>
      </c>
      <c r="H18" s="277" t="s">
        <v>361</v>
      </c>
      <c r="I18" s="320">
        <v>348</v>
      </c>
    </row>
    <row r="19" spans="1:10" ht="37.5" customHeight="1">
      <c r="A19" s="280" t="s">
        <v>350</v>
      </c>
      <c r="B19" s="281">
        <v>80</v>
      </c>
      <c r="C19" s="282">
        <v>2</v>
      </c>
      <c r="D19" s="282">
        <v>6.5</v>
      </c>
      <c r="E19" s="282">
        <v>0.8</v>
      </c>
      <c r="F19" s="282">
        <v>33.799999999999997</v>
      </c>
      <c r="G19" s="282">
        <v>177.6</v>
      </c>
      <c r="H19" s="273" t="s">
        <v>360</v>
      </c>
      <c r="I19" s="281">
        <v>13003</v>
      </c>
    </row>
    <row r="20" spans="1:10" ht="36.75" customHeight="1">
      <c r="A20" s="280" t="s">
        <v>351</v>
      </c>
      <c r="B20" s="264">
        <v>30</v>
      </c>
      <c r="C20" s="265">
        <v>2</v>
      </c>
      <c r="D20" s="265">
        <v>2.4</v>
      </c>
      <c r="E20" s="265">
        <v>0.3</v>
      </c>
      <c r="F20" s="265">
        <v>14.6</v>
      </c>
      <c r="G20" s="265">
        <v>72.599999999999994</v>
      </c>
      <c r="H20" s="273" t="s">
        <v>360</v>
      </c>
      <c r="I20" s="281">
        <v>13003</v>
      </c>
      <c r="J20" s="130" t="s">
        <v>35</v>
      </c>
    </row>
    <row r="21" spans="1:10" ht="21.75" customHeight="1">
      <c r="A21" s="226" t="s">
        <v>27</v>
      </c>
      <c r="B21" s="163"/>
      <c r="C21" s="164">
        <f>SUM(C14:C20)</f>
        <v>84</v>
      </c>
      <c r="D21" s="164">
        <f>SUM(D14:D20)</f>
        <v>36.85</v>
      </c>
      <c r="E21" s="164">
        <f>SUM(E14:E20)</f>
        <v>42.039999999999992</v>
      </c>
      <c r="F21" s="164">
        <f>SUM(F14:F20)</f>
        <v>153.66999999999999</v>
      </c>
      <c r="G21" s="164">
        <f>SUM(G14:G20)</f>
        <v>1152.6499999999999</v>
      </c>
      <c r="H21" s="197"/>
      <c r="I21" s="254"/>
    </row>
    <row r="22" spans="1:10" s="139" customFormat="1" ht="21.75" customHeight="1">
      <c r="A22" s="227" t="s">
        <v>42</v>
      </c>
      <c r="B22" s="56"/>
      <c r="C22" s="174">
        <f>C12+C21</f>
        <v>161.09</v>
      </c>
      <c r="D22" s="174">
        <f>D12+D21</f>
        <v>69.67</v>
      </c>
      <c r="E22" s="174">
        <f>E12+E21</f>
        <v>80.499999999999986</v>
      </c>
      <c r="F22" s="174">
        <f>F12+F21</f>
        <v>190.12</v>
      </c>
      <c r="G22" s="174">
        <f>G12+G21</f>
        <v>1887.6499999999999</v>
      </c>
      <c r="H22" s="56"/>
      <c r="I22" s="56"/>
    </row>
  </sheetData>
  <mergeCells count="13">
    <mergeCell ref="A1:I1"/>
    <mergeCell ref="G4:G5"/>
    <mergeCell ref="H4:H6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3937007874015748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J22"/>
  <sheetViews>
    <sheetView view="pageBreakPreview" topLeftCell="A4" zoomScaleSheetLayoutView="100" workbookViewId="0">
      <selection activeCell="A18" sqref="A18:XFD18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282</v>
      </c>
      <c r="B2" s="335"/>
      <c r="C2" s="335"/>
      <c r="D2" s="335"/>
      <c r="E2" s="335"/>
      <c r="F2" s="335"/>
      <c r="G2" s="335"/>
      <c r="H2" s="335"/>
      <c r="I2" s="335"/>
    </row>
    <row r="3" spans="1:10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s="136" customFormat="1" ht="32.25" customHeight="1">
      <c r="A7" s="290" t="s">
        <v>28</v>
      </c>
      <c r="B7" s="324">
        <v>200</v>
      </c>
      <c r="C7" s="265">
        <v>19.95</v>
      </c>
      <c r="D7" s="265">
        <v>6.42</v>
      </c>
      <c r="E7" s="265">
        <v>4.9000000000000004</v>
      </c>
      <c r="F7" s="265">
        <v>33.97</v>
      </c>
      <c r="G7" s="265">
        <v>205.6</v>
      </c>
      <c r="H7" s="281" t="s">
        <v>12</v>
      </c>
      <c r="I7" s="264" t="s">
        <v>307</v>
      </c>
      <c r="J7" s="135" t="s">
        <v>35</v>
      </c>
    </row>
    <row r="8" spans="1:10" ht="27.75" customHeight="1">
      <c r="A8" s="279" t="s">
        <v>149</v>
      </c>
      <c r="B8" s="324">
        <v>10</v>
      </c>
      <c r="C8" s="265">
        <v>7.22</v>
      </c>
      <c r="D8" s="265">
        <v>0.1</v>
      </c>
      <c r="E8" s="265">
        <v>8.3000000000000007</v>
      </c>
      <c r="F8" s="265">
        <v>0.1</v>
      </c>
      <c r="G8" s="265">
        <v>74.900000000000006</v>
      </c>
      <c r="H8" s="264" t="s">
        <v>12</v>
      </c>
      <c r="I8" s="264" t="s">
        <v>15</v>
      </c>
      <c r="J8" s="130" t="s">
        <v>35</v>
      </c>
    </row>
    <row r="9" spans="1:10" ht="22.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  <c r="J9" s="131"/>
    </row>
    <row r="10" spans="1:10" s="266" customFormat="1" ht="24" customHeight="1">
      <c r="A10" s="279" t="s">
        <v>16</v>
      </c>
      <c r="B10" s="264">
        <v>60</v>
      </c>
      <c r="C10" s="265">
        <v>5.75</v>
      </c>
      <c r="D10" s="265">
        <v>2.8</v>
      </c>
      <c r="E10" s="265">
        <v>0.8</v>
      </c>
      <c r="F10" s="265">
        <v>20</v>
      </c>
      <c r="G10" s="265">
        <v>105.6</v>
      </c>
      <c r="H10" s="264" t="s">
        <v>349</v>
      </c>
      <c r="I10" s="264">
        <v>125</v>
      </c>
    </row>
    <row r="11" spans="1:10" ht="22.5" customHeight="1">
      <c r="A11" s="284" t="s">
        <v>279</v>
      </c>
      <c r="B11" s="285">
        <v>55</v>
      </c>
      <c r="C11" s="265">
        <v>15.05</v>
      </c>
      <c r="D11" s="285">
        <v>2</v>
      </c>
      <c r="E11" s="285">
        <v>15</v>
      </c>
      <c r="F11" s="285">
        <v>30</v>
      </c>
      <c r="G11" s="285">
        <v>258</v>
      </c>
      <c r="H11" s="295" t="s">
        <v>266</v>
      </c>
      <c r="I11" s="264"/>
      <c r="J11" s="131"/>
    </row>
    <row r="12" spans="1:10" s="194" customFormat="1" ht="32.25" customHeight="1">
      <c r="A12" s="290" t="s">
        <v>308</v>
      </c>
      <c r="B12" s="264">
        <v>200</v>
      </c>
      <c r="C12" s="265">
        <v>17.649999999999999</v>
      </c>
      <c r="D12" s="265">
        <v>1.5</v>
      </c>
      <c r="E12" s="265">
        <v>1.4</v>
      </c>
      <c r="F12" s="265">
        <v>8.6</v>
      </c>
      <c r="G12" s="265">
        <v>52.9</v>
      </c>
      <c r="H12" s="264" t="s">
        <v>12</v>
      </c>
      <c r="I12" s="264" t="s">
        <v>309</v>
      </c>
    </row>
    <row r="13" spans="1:10" ht="18" customHeight="1">
      <c r="A13" s="287" t="s">
        <v>18</v>
      </c>
      <c r="B13" s="297"/>
      <c r="C13" s="297">
        <f>SUM(C7:C12)</f>
        <v>77.09</v>
      </c>
      <c r="D13" s="297">
        <f>SUM(D7:D12)</f>
        <v>17.940000000000001</v>
      </c>
      <c r="E13" s="297">
        <f>SUM(E7:E12)</f>
        <v>35.619999999999997</v>
      </c>
      <c r="F13" s="297">
        <f>SUM(F7:F12)</f>
        <v>92.669999999999987</v>
      </c>
      <c r="G13" s="297">
        <f>SUM(G7:G12)</f>
        <v>765.6</v>
      </c>
      <c r="H13" s="323"/>
      <c r="I13" s="323"/>
    </row>
    <row r="14" spans="1:10" ht="21" customHeight="1">
      <c r="A14" s="400" t="s">
        <v>19</v>
      </c>
      <c r="B14" s="398"/>
      <c r="C14" s="398"/>
      <c r="D14" s="398"/>
      <c r="E14" s="398"/>
      <c r="F14" s="398"/>
      <c r="G14" s="398"/>
      <c r="H14" s="398"/>
      <c r="I14" s="401"/>
    </row>
    <row r="15" spans="1:10" s="153" customFormat="1" ht="31.5" customHeight="1">
      <c r="A15" s="290" t="s">
        <v>310</v>
      </c>
      <c r="B15" s="264">
        <v>80</v>
      </c>
      <c r="C15" s="265">
        <v>10</v>
      </c>
      <c r="D15" s="265">
        <v>1</v>
      </c>
      <c r="E15" s="265">
        <v>7.1</v>
      </c>
      <c r="F15" s="265">
        <v>6</v>
      </c>
      <c r="G15" s="265">
        <v>91.8</v>
      </c>
      <c r="H15" s="264" t="s">
        <v>12</v>
      </c>
      <c r="I15" s="264" t="s">
        <v>311</v>
      </c>
      <c r="J15" s="139" t="s">
        <v>35</v>
      </c>
    </row>
    <row r="16" spans="1:10" ht="37.5" customHeight="1">
      <c r="A16" s="284" t="s">
        <v>313</v>
      </c>
      <c r="B16" s="264">
        <v>250</v>
      </c>
      <c r="C16" s="265">
        <v>15</v>
      </c>
      <c r="D16" s="285">
        <v>2.73</v>
      </c>
      <c r="E16" s="285">
        <v>3.47</v>
      </c>
      <c r="F16" s="285">
        <v>19.23</v>
      </c>
      <c r="G16" s="285">
        <v>131.19999999999999</v>
      </c>
      <c r="H16" s="273" t="s">
        <v>361</v>
      </c>
      <c r="I16" s="264">
        <v>104</v>
      </c>
    </row>
    <row r="17" spans="1:10" ht="30" customHeight="1">
      <c r="A17" s="290" t="s">
        <v>312</v>
      </c>
      <c r="B17" s="264">
        <v>200</v>
      </c>
      <c r="C17" s="265">
        <v>50</v>
      </c>
      <c r="D17" s="265">
        <v>20.399999999999999</v>
      </c>
      <c r="E17" s="265">
        <v>15.8</v>
      </c>
      <c r="F17" s="265">
        <v>20.6</v>
      </c>
      <c r="G17" s="265">
        <v>306.3</v>
      </c>
      <c r="H17" s="264" t="s">
        <v>12</v>
      </c>
      <c r="I17" s="264" t="s">
        <v>95</v>
      </c>
    </row>
    <row r="18" spans="1:10" ht="29.25" customHeight="1">
      <c r="A18" s="279" t="s">
        <v>23</v>
      </c>
      <c r="B18" s="320">
        <v>200</v>
      </c>
      <c r="C18" s="322">
        <v>5</v>
      </c>
      <c r="D18" s="322">
        <v>0.6</v>
      </c>
      <c r="E18" s="322">
        <v>0</v>
      </c>
      <c r="F18" s="322">
        <v>22.7</v>
      </c>
      <c r="G18" s="322">
        <v>93.2</v>
      </c>
      <c r="H18" s="281" t="s">
        <v>12</v>
      </c>
      <c r="I18" s="320" t="s">
        <v>24</v>
      </c>
      <c r="J18" s="131"/>
    </row>
    <row r="19" spans="1:10" ht="32.25" customHeight="1">
      <c r="A19" s="280" t="s">
        <v>350</v>
      </c>
      <c r="B19" s="281">
        <v>80</v>
      </c>
      <c r="C19" s="282">
        <v>2</v>
      </c>
      <c r="D19" s="282">
        <v>6.5</v>
      </c>
      <c r="E19" s="282">
        <v>0.8</v>
      </c>
      <c r="F19" s="282">
        <v>33.799999999999997</v>
      </c>
      <c r="G19" s="282">
        <v>177.6</v>
      </c>
      <c r="H19" s="273" t="s">
        <v>360</v>
      </c>
      <c r="I19" s="281">
        <v>13003</v>
      </c>
      <c r="J19" s="131"/>
    </row>
    <row r="20" spans="1:10" ht="36.75" customHeight="1">
      <c r="A20" s="280" t="s">
        <v>351</v>
      </c>
      <c r="B20" s="264">
        <v>30</v>
      </c>
      <c r="C20" s="265">
        <v>2</v>
      </c>
      <c r="D20" s="265">
        <v>2.4</v>
      </c>
      <c r="E20" s="265">
        <v>0.3</v>
      </c>
      <c r="F20" s="265">
        <v>14.6</v>
      </c>
      <c r="G20" s="265">
        <v>72.599999999999994</v>
      </c>
      <c r="H20" s="273" t="s">
        <v>360</v>
      </c>
      <c r="I20" s="281">
        <v>13003</v>
      </c>
      <c r="J20" s="130" t="s">
        <v>35</v>
      </c>
    </row>
    <row r="21" spans="1:10" ht="24" customHeight="1">
      <c r="A21" s="150" t="s">
        <v>27</v>
      </c>
      <c r="B21" s="251"/>
      <c r="C21" s="211">
        <f>SUM(C15:C20)</f>
        <v>84</v>
      </c>
      <c r="D21" s="211">
        <f>SUM(D15:D20)</f>
        <v>33.630000000000003</v>
      </c>
      <c r="E21" s="211">
        <f>SUM(E15:E20)</f>
        <v>27.470000000000002</v>
      </c>
      <c r="F21" s="211">
        <f>SUM(F15:F20)</f>
        <v>116.92999999999999</v>
      </c>
      <c r="G21" s="211">
        <f>SUM(G15:G20)</f>
        <v>872.7</v>
      </c>
      <c r="H21" s="252"/>
      <c r="I21" s="252"/>
    </row>
    <row r="22" spans="1:10" ht="24" customHeight="1">
      <c r="A22" s="166" t="s">
        <v>42</v>
      </c>
      <c r="B22" s="56"/>
      <c r="C22" s="174">
        <f>C13+C21</f>
        <v>161.09</v>
      </c>
      <c r="D22" s="174">
        <f>D13+D21</f>
        <v>51.570000000000007</v>
      </c>
      <c r="E22" s="174">
        <f>E13+E21</f>
        <v>63.09</v>
      </c>
      <c r="F22" s="174">
        <f>F13+F21</f>
        <v>209.59999999999997</v>
      </c>
      <c r="G22" s="174">
        <f>G13+G21</f>
        <v>1638.3000000000002</v>
      </c>
      <c r="H22" s="56"/>
      <c r="I22" s="167"/>
      <c r="J22" s="182"/>
    </row>
  </sheetData>
  <mergeCells count="13">
    <mergeCell ref="A1:I1"/>
    <mergeCell ref="I4:I6"/>
    <mergeCell ref="A14:I14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J22"/>
  <sheetViews>
    <sheetView view="pageBreakPreview" topLeftCell="A4" zoomScaleSheetLayoutView="100" workbookViewId="0">
      <selection activeCell="A18" sqref="A18:XFD18"/>
    </sheetView>
  </sheetViews>
  <sheetFormatPr defaultRowHeight="16.5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396" t="s">
        <v>378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282</v>
      </c>
      <c r="B2" s="335"/>
      <c r="C2" s="335"/>
      <c r="D2" s="335"/>
      <c r="E2" s="335"/>
      <c r="F2" s="335"/>
      <c r="G2" s="335"/>
      <c r="H2" s="335"/>
      <c r="I2" s="335"/>
    </row>
    <row r="3" spans="1:10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ht="31.5" customHeight="1">
      <c r="A7" s="290" t="s">
        <v>28</v>
      </c>
      <c r="B7" s="324">
        <v>250</v>
      </c>
      <c r="C7" s="265">
        <v>19.95</v>
      </c>
      <c r="D7" s="265">
        <v>8.02</v>
      </c>
      <c r="E7" s="265">
        <v>6.12</v>
      </c>
      <c r="F7" s="265">
        <v>42.46</v>
      </c>
      <c r="G7" s="265">
        <v>257</v>
      </c>
      <c r="H7" s="281" t="s">
        <v>12</v>
      </c>
      <c r="I7" s="264" t="s">
        <v>307</v>
      </c>
      <c r="J7" s="135" t="s">
        <v>35</v>
      </c>
    </row>
    <row r="8" spans="1:10" ht="27.75" customHeight="1">
      <c r="A8" s="271" t="s">
        <v>14</v>
      </c>
      <c r="B8" s="324">
        <v>10</v>
      </c>
      <c r="C8" s="265">
        <v>7.22</v>
      </c>
      <c r="D8" s="265">
        <v>0.1</v>
      </c>
      <c r="E8" s="265">
        <v>8.3000000000000007</v>
      </c>
      <c r="F8" s="265">
        <v>0.1</v>
      </c>
      <c r="G8" s="265">
        <v>74.900000000000006</v>
      </c>
      <c r="H8" s="264" t="s">
        <v>12</v>
      </c>
      <c r="I8" s="264" t="s">
        <v>15</v>
      </c>
      <c r="J8" s="130" t="s">
        <v>35</v>
      </c>
    </row>
    <row r="9" spans="1:10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0" s="266" customFormat="1" ht="24" customHeight="1">
      <c r="A10" s="279" t="s">
        <v>16</v>
      </c>
      <c r="B10" s="264">
        <v>60</v>
      </c>
      <c r="C10" s="265">
        <v>5.75</v>
      </c>
      <c r="D10" s="265">
        <v>2.8</v>
      </c>
      <c r="E10" s="265">
        <v>0.8</v>
      </c>
      <c r="F10" s="265">
        <v>20</v>
      </c>
      <c r="G10" s="265">
        <v>105.6</v>
      </c>
      <c r="H10" s="264" t="s">
        <v>349</v>
      </c>
      <c r="I10" s="264">
        <v>125</v>
      </c>
    </row>
    <row r="11" spans="1:10" ht="23.25" customHeight="1">
      <c r="A11" s="284" t="s">
        <v>279</v>
      </c>
      <c r="B11" s="285">
        <v>55</v>
      </c>
      <c r="C11" s="265">
        <v>15.05</v>
      </c>
      <c r="D11" s="285">
        <v>2</v>
      </c>
      <c r="E11" s="285">
        <v>15</v>
      </c>
      <c r="F11" s="285">
        <v>30</v>
      </c>
      <c r="G11" s="285">
        <v>258</v>
      </c>
      <c r="H11" s="295" t="s">
        <v>266</v>
      </c>
      <c r="I11" s="264"/>
    </row>
    <row r="12" spans="1:10" s="194" customFormat="1" ht="35.25" customHeight="1">
      <c r="A12" s="290" t="s">
        <v>308</v>
      </c>
      <c r="B12" s="264">
        <v>200</v>
      </c>
      <c r="C12" s="265">
        <v>17.649999999999999</v>
      </c>
      <c r="D12" s="265">
        <v>1.5</v>
      </c>
      <c r="E12" s="265">
        <v>1.4</v>
      </c>
      <c r="F12" s="265">
        <v>8.6</v>
      </c>
      <c r="G12" s="265">
        <v>52.9</v>
      </c>
      <c r="H12" s="264" t="s">
        <v>12</v>
      </c>
      <c r="I12" s="264" t="s">
        <v>309</v>
      </c>
    </row>
    <row r="13" spans="1:10" ht="21.75" customHeight="1">
      <c r="A13" s="296" t="s">
        <v>18</v>
      </c>
      <c r="B13" s="297"/>
      <c r="C13" s="297">
        <f>SUM(C7:C12)</f>
        <v>77.09</v>
      </c>
      <c r="D13" s="297">
        <f>SUM(D7:D12)</f>
        <v>19.54</v>
      </c>
      <c r="E13" s="297">
        <f>SUM(E7:E12)</f>
        <v>36.839999999999996</v>
      </c>
      <c r="F13" s="297">
        <f>SUM(F7:F12)</f>
        <v>101.16</v>
      </c>
      <c r="G13" s="297">
        <f>SUM(G7:G12)</f>
        <v>817</v>
      </c>
      <c r="H13" s="298"/>
      <c r="I13" s="298"/>
    </row>
    <row r="14" spans="1:10" ht="22.5" customHeight="1">
      <c r="A14" s="400" t="s">
        <v>19</v>
      </c>
      <c r="B14" s="398"/>
      <c r="C14" s="398"/>
      <c r="D14" s="398"/>
      <c r="E14" s="398"/>
      <c r="F14" s="398"/>
      <c r="G14" s="398"/>
      <c r="H14" s="398"/>
      <c r="I14" s="401"/>
    </row>
    <row r="15" spans="1:10" s="153" customFormat="1" ht="31.5" customHeight="1">
      <c r="A15" s="290" t="s">
        <v>310</v>
      </c>
      <c r="B15" s="264">
        <v>100</v>
      </c>
      <c r="C15" s="265">
        <v>10</v>
      </c>
      <c r="D15" s="265">
        <v>1.25</v>
      </c>
      <c r="E15" s="265">
        <v>8.8699999999999992</v>
      </c>
      <c r="F15" s="265">
        <v>7.5</v>
      </c>
      <c r="G15" s="265">
        <v>114.75</v>
      </c>
      <c r="H15" s="264" t="s">
        <v>12</v>
      </c>
      <c r="I15" s="264" t="s">
        <v>306</v>
      </c>
      <c r="J15" s="139" t="s">
        <v>35</v>
      </c>
    </row>
    <row r="16" spans="1:10" ht="36" customHeight="1">
      <c r="A16" s="284" t="s">
        <v>313</v>
      </c>
      <c r="B16" s="264">
        <v>300</v>
      </c>
      <c r="C16" s="265">
        <v>15</v>
      </c>
      <c r="D16" s="285">
        <v>3.68</v>
      </c>
      <c r="E16" s="285">
        <v>4.66</v>
      </c>
      <c r="F16" s="285">
        <v>25.86</v>
      </c>
      <c r="G16" s="285">
        <v>177.6</v>
      </c>
      <c r="H16" s="273" t="s">
        <v>361</v>
      </c>
      <c r="I16" s="264">
        <v>104</v>
      </c>
      <c r="J16" s="130" t="s">
        <v>35</v>
      </c>
    </row>
    <row r="17" spans="1:10" ht="25.5" customHeight="1">
      <c r="A17" s="290" t="s">
        <v>312</v>
      </c>
      <c r="B17" s="264">
        <v>250</v>
      </c>
      <c r="C17" s="265">
        <v>50</v>
      </c>
      <c r="D17" s="265">
        <v>25.5</v>
      </c>
      <c r="E17" s="265">
        <v>19.8</v>
      </c>
      <c r="F17" s="265">
        <v>25.7</v>
      </c>
      <c r="G17" s="265">
        <v>382.7</v>
      </c>
      <c r="H17" s="264" t="s">
        <v>12</v>
      </c>
      <c r="I17" s="264" t="s">
        <v>95</v>
      </c>
      <c r="J17" s="130" t="s">
        <v>35</v>
      </c>
    </row>
    <row r="18" spans="1:10" ht="26.25" customHeight="1">
      <c r="A18" s="271" t="s">
        <v>23</v>
      </c>
      <c r="B18" s="320">
        <v>200</v>
      </c>
      <c r="C18" s="322">
        <v>5</v>
      </c>
      <c r="D18" s="322">
        <v>0.6</v>
      </c>
      <c r="E18" s="322">
        <v>0</v>
      </c>
      <c r="F18" s="322">
        <v>22.7</v>
      </c>
      <c r="G18" s="322">
        <v>93.2</v>
      </c>
      <c r="H18" s="273" t="s">
        <v>361</v>
      </c>
      <c r="I18" s="320" t="s">
        <v>24</v>
      </c>
      <c r="J18" s="131"/>
    </row>
    <row r="19" spans="1:10" ht="35.25" customHeight="1">
      <c r="A19" s="280" t="s">
        <v>350</v>
      </c>
      <c r="B19" s="281">
        <v>80</v>
      </c>
      <c r="C19" s="282">
        <v>2</v>
      </c>
      <c r="D19" s="282">
        <v>6.5</v>
      </c>
      <c r="E19" s="282">
        <v>0.8</v>
      </c>
      <c r="F19" s="282">
        <v>33.799999999999997</v>
      </c>
      <c r="G19" s="282">
        <v>177.6</v>
      </c>
      <c r="H19" s="273" t="s">
        <v>360</v>
      </c>
      <c r="I19" s="281">
        <v>13003</v>
      </c>
      <c r="J19" s="131"/>
    </row>
    <row r="20" spans="1:10" ht="36.75" customHeight="1">
      <c r="A20" s="280" t="s">
        <v>351</v>
      </c>
      <c r="B20" s="264">
        <v>30</v>
      </c>
      <c r="C20" s="265">
        <v>2</v>
      </c>
      <c r="D20" s="265">
        <v>2.4</v>
      </c>
      <c r="E20" s="265">
        <v>0.3</v>
      </c>
      <c r="F20" s="265">
        <v>14.6</v>
      </c>
      <c r="G20" s="265">
        <v>72.599999999999994</v>
      </c>
      <c r="H20" s="273" t="s">
        <v>360</v>
      </c>
      <c r="I20" s="281">
        <v>13003</v>
      </c>
      <c r="J20" s="130" t="s">
        <v>35</v>
      </c>
    </row>
    <row r="21" spans="1:10" ht="21.75" customHeight="1">
      <c r="A21" s="299" t="s">
        <v>27</v>
      </c>
      <c r="B21" s="300"/>
      <c r="C21" s="288">
        <f>SUM(C15:C20)</f>
        <v>84</v>
      </c>
      <c r="D21" s="288">
        <f>SUM(D15:D20)</f>
        <v>39.93</v>
      </c>
      <c r="E21" s="288">
        <f>SUM(E15:E20)</f>
        <v>34.429999999999993</v>
      </c>
      <c r="F21" s="288">
        <f>SUM(F15:F20)</f>
        <v>130.16</v>
      </c>
      <c r="G21" s="288">
        <f>SUM(G15:G20)</f>
        <v>1018.45</v>
      </c>
      <c r="H21" s="289"/>
      <c r="I21" s="289"/>
    </row>
    <row r="22" spans="1:10" ht="21.75" customHeight="1">
      <c r="A22" s="166" t="s">
        <v>42</v>
      </c>
      <c r="B22" s="56"/>
      <c r="C22" s="174">
        <f>C13+C21</f>
        <v>161.09</v>
      </c>
      <c r="D22" s="174">
        <f>D13+D21</f>
        <v>59.47</v>
      </c>
      <c r="E22" s="174">
        <f>E13+E21</f>
        <v>71.269999999999982</v>
      </c>
      <c r="F22" s="174">
        <f>F13+F21</f>
        <v>231.32</v>
      </c>
      <c r="G22" s="174">
        <f>G13+G21</f>
        <v>1835.45</v>
      </c>
      <c r="H22" s="56"/>
      <c r="I22" s="167"/>
      <c r="J22" s="182"/>
    </row>
  </sheetData>
  <mergeCells count="13">
    <mergeCell ref="G4:G5"/>
    <mergeCell ref="H4:H6"/>
    <mergeCell ref="I4:I6"/>
    <mergeCell ref="A14:I14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2060"/>
  </sheetPr>
  <dimension ref="A1:M24"/>
  <sheetViews>
    <sheetView view="pageBreakPreview" topLeftCell="A4" zoomScaleSheetLayoutView="100" workbookViewId="0">
      <selection activeCell="A19" sqref="A19:XFD19"/>
    </sheetView>
  </sheetViews>
  <sheetFormatPr defaultRowHeight="16.5"/>
  <cols>
    <col min="1" max="1" width="30" style="131" customWidth="1"/>
    <col min="2" max="2" width="8.42578125" style="139" customWidth="1"/>
    <col min="3" max="3" width="9.140625" style="333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2" ht="21" customHeight="1">
      <c r="A2" s="335" t="s">
        <v>283</v>
      </c>
      <c r="B2" s="335"/>
      <c r="C2" s="335"/>
      <c r="D2" s="335"/>
      <c r="E2" s="335"/>
      <c r="F2" s="335"/>
      <c r="G2" s="335"/>
      <c r="H2" s="335"/>
      <c r="I2" s="335"/>
    </row>
    <row r="3" spans="1:12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2">
      <c r="A4" s="338" t="s">
        <v>1</v>
      </c>
      <c r="B4" s="337" t="s">
        <v>2</v>
      </c>
      <c r="C4" s="399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2">
      <c r="A5" s="338"/>
      <c r="B5" s="337"/>
      <c r="C5" s="399"/>
      <c r="D5" s="338"/>
      <c r="E5" s="338"/>
      <c r="F5" s="339"/>
      <c r="G5" s="338"/>
      <c r="H5" s="339"/>
      <c r="I5" s="339"/>
    </row>
    <row r="6" spans="1:12">
      <c r="A6" s="338"/>
      <c r="B6" s="251" t="s">
        <v>10</v>
      </c>
      <c r="C6" s="399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2" ht="25.5" customHeight="1">
      <c r="A7" s="279" t="s">
        <v>315</v>
      </c>
      <c r="B7" s="264">
        <v>150</v>
      </c>
      <c r="C7" s="265">
        <v>22.44</v>
      </c>
      <c r="D7" s="265">
        <v>9.8000000000000007</v>
      </c>
      <c r="E7" s="265">
        <v>6.9</v>
      </c>
      <c r="F7" s="265">
        <v>13.8</v>
      </c>
      <c r="G7" s="265">
        <v>156</v>
      </c>
      <c r="H7" s="264" t="s">
        <v>12</v>
      </c>
      <c r="I7" s="264" t="s">
        <v>316</v>
      </c>
      <c r="J7" s="135" t="s">
        <v>35</v>
      </c>
    </row>
    <row r="8" spans="1:12" ht="30" customHeight="1">
      <c r="A8" s="290" t="s">
        <v>334</v>
      </c>
      <c r="B8" s="264">
        <v>200</v>
      </c>
      <c r="C8" s="265">
        <v>19.84</v>
      </c>
      <c r="D8" s="265">
        <v>4.5999999999999996</v>
      </c>
      <c r="E8" s="265">
        <v>4.3</v>
      </c>
      <c r="F8" s="265">
        <v>12.4</v>
      </c>
      <c r="G8" s="265">
        <v>106.7</v>
      </c>
      <c r="H8" s="264" t="s">
        <v>12</v>
      </c>
      <c r="I8" s="264" t="s">
        <v>50</v>
      </c>
      <c r="J8" s="147"/>
      <c r="K8" s="148"/>
      <c r="L8" s="149"/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ht="23.25" customHeight="1">
      <c r="A10" s="279" t="s">
        <v>149</v>
      </c>
      <c r="B10" s="324">
        <v>10</v>
      </c>
      <c r="C10" s="265">
        <v>7.22</v>
      </c>
      <c r="D10" s="265">
        <v>0.1</v>
      </c>
      <c r="E10" s="265">
        <v>8.3000000000000007</v>
      </c>
      <c r="F10" s="265">
        <v>0.1</v>
      </c>
      <c r="G10" s="265">
        <v>74.900000000000006</v>
      </c>
      <c r="H10" s="264" t="s">
        <v>12</v>
      </c>
      <c r="I10" s="264" t="s">
        <v>15</v>
      </c>
      <c r="J10" s="131"/>
    </row>
    <row r="11" spans="1:12" ht="22.5" customHeight="1">
      <c r="A11" s="284" t="s">
        <v>317</v>
      </c>
      <c r="B11" s="285">
        <v>55</v>
      </c>
      <c r="C11" s="265">
        <v>10.37</v>
      </c>
      <c r="D11" s="285">
        <v>2</v>
      </c>
      <c r="E11" s="285">
        <v>15</v>
      </c>
      <c r="F11" s="285">
        <v>30</v>
      </c>
      <c r="G11" s="285">
        <v>258</v>
      </c>
      <c r="H11" s="295" t="s">
        <v>266</v>
      </c>
      <c r="I11" s="264"/>
      <c r="J11" s="131"/>
    </row>
    <row r="12" spans="1:12" s="266" customFormat="1" ht="24" customHeight="1">
      <c r="A12" s="279" t="s">
        <v>16</v>
      </c>
      <c r="B12" s="264">
        <v>60</v>
      </c>
      <c r="C12" s="265">
        <v>5.75</v>
      </c>
      <c r="D12" s="265">
        <v>2.8</v>
      </c>
      <c r="E12" s="265">
        <v>0.8</v>
      </c>
      <c r="F12" s="265">
        <v>20</v>
      </c>
      <c r="G12" s="265">
        <v>105.6</v>
      </c>
      <c r="H12" s="264" t="s">
        <v>349</v>
      </c>
      <c r="I12" s="264">
        <v>125</v>
      </c>
    </row>
    <row r="13" spans="1:12" ht="18" customHeight="1">
      <c r="A13" s="287" t="s">
        <v>18</v>
      </c>
      <c r="B13" s="288"/>
      <c r="C13" s="288">
        <f>SUM(C7:C12)</f>
        <v>77.09</v>
      </c>
      <c r="D13" s="288">
        <f>SUM(D7:D12)</f>
        <v>24.42</v>
      </c>
      <c r="E13" s="288">
        <f>SUM(E7:E12)</f>
        <v>40.519999999999996</v>
      </c>
      <c r="F13" s="288">
        <f>SUM(F7:F12)</f>
        <v>76.300000000000011</v>
      </c>
      <c r="G13" s="288">
        <f>SUM(G7:G12)</f>
        <v>769.8</v>
      </c>
      <c r="H13" s="323"/>
      <c r="I13" s="323"/>
    </row>
    <row r="14" spans="1:12" ht="21" customHeight="1">
      <c r="A14" s="400" t="s">
        <v>19</v>
      </c>
      <c r="B14" s="398"/>
      <c r="C14" s="398"/>
      <c r="D14" s="398"/>
      <c r="E14" s="398"/>
      <c r="F14" s="398"/>
      <c r="G14" s="398"/>
      <c r="H14" s="398"/>
      <c r="I14" s="401"/>
    </row>
    <row r="15" spans="1:12" s="153" customFormat="1" ht="43.5" customHeight="1">
      <c r="A15" s="278" t="s">
        <v>36</v>
      </c>
      <c r="B15" s="264">
        <v>60</v>
      </c>
      <c r="C15" s="265">
        <v>10</v>
      </c>
      <c r="D15" s="265">
        <v>1</v>
      </c>
      <c r="E15" s="265">
        <v>6</v>
      </c>
      <c r="F15" s="265">
        <v>6.1</v>
      </c>
      <c r="G15" s="265">
        <v>82.4</v>
      </c>
      <c r="H15" s="264" t="s">
        <v>12</v>
      </c>
      <c r="I15" s="264" t="s">
        <v>37</v>
      </c>
      <c r="J15" s="139" t="s">
        <v>69</v>
      </c>
    </row>
    <row r="16" spans="1:12" ht="30.75" customHeight="1">
      <c r="A16" s="290" t="s">
        <v>219</v>
      </c>
      <c r="B16" s="264">
        <v>250</v>
      </c>
      <c r="C16" s="265">
        <v>15</v>
      </c>
      <c r="D16" s="265">
        <v>8.8699999999999992</v>
      </c>
      <c r="E16" s="265">
        <v>5.4</v>
      </c>
      <c r="F16" s="265">
        <v>23.07</v>
      </c>
      <c r="G16" s="265">
        <v>176.37</v>
      </c>
      <c r="H16" s="264" t="s">
        <v>12</v>
      </c>
      <c r="I16" s="264" t="s">
        <v>93</v>
      </c>
    </row>
    <row r="17" spans="1:13" ht="22.5" customHeight="1">
      <c r="A17" s="279" t="s">
        <v>59</v>
      </c>
      <c r="B17" s="264">
        <v>150</v>
      </c>
      <c r="C17" s="265">
        <v>15</v>
      </c>
      <c r="D17" s="265">
        <v>3</v>
      </c>
      <c r="E17" s="265">
        <v>5.7</v>
      </c>
      <c r="F17" s="265">
        <v>23.7</v>
      </c>
      <c r="G17" s="265">
        <v>158.30000000000001</v>
      </c>
      <c r="H17" s="264" t="s">
        <v>12</v>
      </c>
      <c r="I17" s="264" t="s">
        <v>319</v>
      </c>
      <c r="J17" s="130" t="s">
        <v>35</v>
      </c>
    </row>
    <row r="18" spans="1:13" ht="30.75" customHeight="1">
      <c r="A18" s="290" t="s">
        <v>362</v>
      </c>
      <c r="B18" s="264">
        <v>120</v>
      </c>
      <c r="C18" s="265">
        <v>35</v>
      </c>
      <c r="D18" s="265">
        <v>12.38</v>
      </c>
      <c r="E18" s="265">
        <v>6.1</v>
      </c>
      <c r="F18" s="265">
        <v>5.68</v>
      </c>
      <c r="G18" s="265">
        <v>132.87</v>
      </c>
      <c r="H18" s="264" t="s">
        <v>12</v>
      </c>
      <c r="I18" s="321" t="s">
        <v>62</v>
      </c>
    </row>
    <row r="19" spans="1:13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ht="34.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346</v>
      </c>
      <c r="I20" s="281">
        <v>13003</v>
      </c>
      <c r="J20" s="131"/>
    </row>
    <row r="21" spans="1:13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346</v>
      </c>
      <c r="I21" s="281">
        <v>13003</v>
      </c>
      <c r="J21" s="130" t="s">
        <v>35</v>
      </c>
    </row>
    <row r="22" spans="1:13" ht="19.5" customHeight="1">
      <c r="A22" s="150" t="s">
        <v>27</v>
      </c>
      <c r="B22" s="251"/>
      <c r="C22" s="211">
        <f>C15+C16+C17+C18+C19+C20+C21</f>
        <v>84</v>
      </c>
      <c r="D22" s="211">
        <f>SUM(D15:D21)</f>
        <v>34.22</v>
      </c>
      <c r="E22" s="211">
        <f>SUM(E15:E21)</f>
        <v>24.320000000000004</v>
      </c>
      <c r="F22" s="211">
        <f>SUM(F15:F21)</f>
        <v>121.95</v>
      </c>
      <c r="G22" s="211">
        <f>SUM(G15:G21)</f>
        <v>860.1400000000001</v>
      </c>
      <c r="H22" s="252"/>
      <c r="I22" s="252"/>
    </row>
    <row r="23" spans="1:13">
      <c r="A23" s="166" t="s">
        <v>42</v>
      </c>
      <c r="B23" s="56"/>
      <c r="C23" s="174">
        <f>C13+C22</f>
        <v>161.09</v>
      </c>
      <c r="D23" s="174">
        <f>D13+D22</f>
        <v>58.64</v>
      </c>
      <c r="E23" s="174">
        <f>E13+E22</f>
        <v>64.84</v>
      </c>
      <c r="F23" s="174">
        <f>F13+F22</f>
        <v>198.25</v>
      </c>
      <c r="G23" s="174">
        <f>G13+G22</f>
        <v>1629.94</v>
      </c>
      <c r="H23" s="56"/>
      <c r="I23" s="167"/>
      <c r="J23" s="182"/>
    </row>
    <row r="24" spans="1:13" ht="12.75" customHeight="1">
      <c r="A24" s="126"/>
      <c r="B24" s="212"/>
      <c r="C24" s="332"/>
      <c r="D24" s="129"/>
      <c r="E24" s="129"/>
      <c r="F24" s="129"/>
      <c r="G24" s="129"/>
      <c r="H24" s="129"/>
      <c r="I24" s="129"/>
    </row>
  </sheetData>
  <mergeCells count="13">
    <mergeCell ref="A1:I1"/>
    <mergeCell ref="I4:I6"/>
    <mergeCell ref="A14:I14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2060"/>
  </sheetPr>
  <dimension ref="A1:M23"/>
  <sheetViews>
    <sheetView view="pageBreakPreview" topLeftCell="A10" zoomScaleSheetLayoutView="100" workbookViewId="0">
      <selection activeCell="A19" sqref="A19:XFD19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>
      <c r="A1" s="396" t="s">
        <v>378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2" ht="21" customHeight="1">
      <c r="A2" s="335" t="s">
        <v>283</v>
      </c>
      <c r="B2" s="335"/>
      <c r="C2" s="335"/>
      <c r="D2" s="335"/>
      <c r="E2" s="335"/>
      <c r="F2" s="335"/>
      <c r="G2" s="335"/>
      <c r="H2" s="335"/>
      <c r="I2" s="335"/>
    </row>
    <row r="3" spans="1:12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2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2">
      <c r="A5" s="338"/>
      <c r="B5" s="337"/>
      <c r="C5" s="337"/>
      <c r="D5" s="338"/>
      <c r="E5" s="338"/>
      <c r="F5" s="339"/>
      <c r="G5" s="338"/>
      <c r="H5" s="339"/>
      <c r="I5" s="339"/>
    </row>
    <row r="6" spans="1:12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2" ht="25.5" customHeight="1">
      <c r="A7" s="279" t="s">
        <v>315</v>
      </c>
      <c r="B7" s="264">
        <v>200</v>
      </c>
      <c r="C7" s="265">
        <v>22.44</v>
      </c>
      <c r="D7" s="265">
        <v>13</v>
      </c>
      <c r="E7" s="265">
        <v>9.1999999999999993</v>
      </c>
      <c r="F7" s="265">
        <v>18.399999999999999</v>
      </c>
      <c r="G7" s="265">
        <v>208</v>
      </c>
      <c r="H7" s="264" t="s">
        <v>12</v>
      </c>
      <c r="I7" s="264" t="s">
        <v>316</v>
      </c>
      <c r="J7" s="135" t="s">
        <v>35</v>
      </c>
    </row>
    <row r="8" spans="1:12" ht="29.25" customHeight="1">
      <c r="A8" s="290" t="s">
        <v>334</v>
      </c>
      <c r="B8" s="264">
        <v>200</v>
      </c>
      <c r="C8" s="265">
        <v>19.84</v>
      </c>
      <c r="D8" s="265">
        <v>4.5999999999999996</v>
      </c>
      <c r="E8" s="265">
        <v>4.3</v>
      </c>
      <c r="F8" s="265">
        <v>12.4</v>
      </c>
      <c r="G8" s="265">
        <v>106.7</v>
      </c>
      <c r="H8" s="264" t="s">
        <v>12</v>
      </c>
      <c r="I8" s="264" t="s">
        <v>50</v>
      </c>
      <c r="J8" s="147"/>
      <c r="K8" s="148"/>
      <c r="L8" s="149"/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ht="23.25" customHeight="1">
      <c r="A10" s="279" t="s">
        <v>149</v>
      </c>
      <c r="B10" s="324">
        <v>10</v>
      </c>
      <c r="C10" s="265">
        <v>7.22</v>
      </c>
      <c r="D10" s="265">
        <v>0.1</v>
      </c>
      <c r="E10" s="265">
        <v>8.3000000000000007</v>
      </c>
      <c r="F10" s="265">
        <v>0.1</v>
      </c>
      <c r="G10" s="265">
        <v>74.900000000000006</v>
      </c>
      <c r="H10" s="264" t="s">
        <v>12</v>
      </c>
      <c r="I10" s="264" t="s">
        <v>15</v>
      </c>
      <c r="J10" s="131"/>
    </row>
    <row r="11" spans="1:12" ht="22.5" customHeight="1">
      <c r="A11" s="284" t="s">
        <v>317</v>
      </c>
      <c r="B11" s="285">
        <v>55</v>
      </c>
      <c r="C11" s="265">
        <v>10.37</v>
      </c>
      <c r="D11" s="285">
        <v>2</v>
      </c>
      <c r="E11" s="285">
        <v>15</v>
      </c>
      <c r="F11" s="285">
        <v>30</v>
      </c>
      <c r="G11" s="285">
        <v>258</v>
      </c>
      <c r="H11" s="295" t="s">
        <v>266</v>
      </c>
      <c r="I11" s="264"/>
      <c r="J11" s="131"/>
    </row>
    <row r="12" spans="1:12" s="266" customFormat="1" ht="24" customHeight="1">
      <c r="A12" s="279" t="s">
        <v>16</v>
      </c>
      <c r="B12" s="264">
        <v>60</v>
      </c>
      <c r="C12" s="265">
        <v>5.75</v>
      </c>
      <c r="D12" s="265">
        <v>2.8</v>
      </c>
      <c r="E12" s="265">
        <v>0.8</v>
      </c>
      <c r="F12" s="265">
        <v>20</v>
      </c>
      <c r="G12" s="265">
        <v>105.6</v>
      </c>
      <c r="H12" s="264" t="s">
        <v>349</v>
      </c>
      <c r="I12" s="264">
        <v>125</v>
      </c>
    </row>
    <row r="13" spans="1:12" ht="21.75" customHeight="1">
      <c r="A13" s="287" t="s">
        <v>18</v>
      </c>
      <c r="B13" s="288"/>
      <c r="C13" s="288">
        <f>SUM(C7:C12)</f>
        <v>77.09</v>
      </c>
      <c r="D13" s="288">
        <f>SUM(D7:D12)</f>
        <v>27.620000000000005</v>
      </c>
      <c r="E13" s="288">
        <f>SUM(E7:E12)</f>
        <v>42.819999999999993</v>
      </c>
      <c r="F13" s="288">
        <f>SUM(F7:F12)</f>
        <v>80.900000000000006</v>
      </c>
      <c r="G13" s="288">
        <f>SUM(G7:G12)</f>
        <v>821.8</v>
      </c>
      <c r="H13" s="323"/>
      <c r="I13" s="323"/>
    </row>
    <row r="14" spans="1:12" ht="22.5" customHeight="1">
      <c r="A14" s="400" t="s">
        <v>19</v>
      </c>
      <c r="B14" s="398"/>
      <c r="C14" s="398"/>
      <c r="D14" s="398"/>
      <c r="E14" s="398"/>
      <c r="F14" s="398"/>
      <c r="G14" s="398"/>
      <c r="H14" s="398"/>
      <c r="I14" s="401"/>
    </row>
    <row r="15" spans="1:12" s="153" customFormat="1" ht="43.5" customHeight="1">
      <c r="A15" s="278" t="s">
        <v>36</v>
      </c>
      <c r="B15" s="264">
        <v>100</v>
      </c>
      <c r="C15" s="265">
        <v>10</v>
      </c>
      <c r="D15" s="265">
        <v>1.66</v>
      </c>
      <c r="E15" s="265">
        <v>10</v>
      </c>
      <c r="F15" s="265">
        <v>10.16</v>
      </c>
      <c r="G15" s="265">
        <v>137.30000000000001</v>
      </c>
      <c r="H15" s="264" t="s">
        <v>12</v>
      </c>
      <c r="I15" s="264" t="s">
        <v>37</v>
      </c>
      <c r="J15" s="139" t="s">
        <v>69</v>
      </c>
    </row>
    <row r="16" spans="1:12" ht="30.75" customHeight="1">
      <c r="A16" s="290" t="s">
        <v>219</v>
      </c>
      <c r="B16" s="264">
        <v>300</v>
      </c>
      <c r="C16" s="265">
        <v>15</v>
      </c>
      <c r="D16" s="265">
        <v>10.65</v>
      </c>
      <c r="E16" s="265">
        <v>6.48</v>
      </c>
      <c r="F16" s="265">
        <v>27.69</v>
      </c>
      <c r="G16" s="265">
        <v>211.65</v>
      </c>
      <c r="H16" s="264" t="s">
        <v>12</v>
      </c>
      <c r="I16" s="264" t="s">
        <v>93</v>
      </c>
    </row>
    <row r="17" spans="1:13" s="153" customFormat="1" ht="26.25" customHeight="1">
      <c r="A17" s="279" t="s">
        <v>59</v>
      </c>
      <c r="B17" s="264">
        <v>200</v>
      </c>
      <c r="C17" s="265">
        <v>15</v>
      </c>
      <c r="D17" s="265">
        <v>4.0999999999999996</v>
      </c>
      <c r="E17" s="265">
        <v>7.6</v>
      </c>
      <c r="F17" s="265">
        <v>31.6</v>
      </c>
      <c r="G17" s="265">
        <v>211.1</v>
      </c>
      <c r="H17" s="264" t="s">
        <v>12</v>
      </c>
      <c r="I17" s="264" t="s">
        <v>319</v>
      </c>
      <c r="J17" s="139" t="s">
        <v>35</v>
      </c>
    </row>
    <row r="18" spans="1:13" ht="30.75" customHeight="1">
      <c r="A18" s="290" t="s">
        <v>362</v>
      </c>
      <c r="B18" s="264">
        <v>120</v>
      </c>
      <c r="C18" s="265">
        <v>35</v>
      </c>
      <c r="D18" s="265">
        <v>13.73</v>
      </c>
      <c r="E18" s="265">
        <v>7.64</v>
      </c>
      <c r="F18" s="265">
        <v>6.29</v>
      </c>
      <c r="G18" s="265">
        <v>147.29</v>
      </c>
      <c r="H18" s="264" t="s">
        <v>12</v>
      </c>
      <c r="I18" s="321" t="s">
        <v>62</v>
      </c>
    </row>
    <row r="19" spans="1:13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ht="35.2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346</v>
      </c>
      <c r="I20" s="281">
        <v>13003</v>
      </c>
      <c r="J20" s="131"/>
    </row>
    <row r="21" spans="1:13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346</v>
      </c>
      <c r="I21" s="281">
        <v>13003</v>
      </c>
      <c r="J21" s="130" t="s">
        <v>35</v>
      </c>
    </row>
    <row r="22" spans="1:13" ht="21.75" customHeight="1">
      <c r="A22" s="299" t="s">
        <v>27</v>
      </c>
      <c r="B22" s="300"/>
      <c r="C22" s="288">
        <f>C15+C16+C17+C18+C19+C20+C21</f>
        <v>84</v>
      </c>
      <c r="D22" s="288">
        <f>SUM(D15:D21)</f>
        <v>39.11</v>
      </c>
      <c r="E22" s="288">
        <f>SUM(E15:E21)</f>
        <v>32.839999999999996</v>
      </c>
      <c r="F22" s="288">
        <f>SUM(F15:F21)</f>
        <v>139.14000000000001</v>
      </c>
      <c r="G22" s="288">
        <f>SUM(G15:G21)</f>
        <v>1017.5400000000001</v>
      </c>
      <c r="H22" s="289"/>
      <c r="I22" s="289"/>
    </row>
    <row r="23" spans="1:13" ht="21.75" customHeight="1">
      <c r="A23" s="166" t="s">
        <v>42</v>
      </c>
      <c r="B23" s="56"/>
      <c r="C23" s="174">
        <f>C13+C22</f>
        <v>161.09</v>
      </c>
      <c r="D23" s="174">
        <f>D13+D22</f>
        <v>66.73</v>
      </c>
      <c r="E23" s="174">
        <f>E13+E22</f>
        <v>75.66</v>
      </c>
      <c r="F23" s="174">
        <f>F13+F22</f>
        <v>220.04000000000002</v>
      </c>
      <c r="G23" s="174">
        <f>G13+G22</f>
        <v>1839.3400000000001</v>
      </c>
      <c r="H23" s="56"/>
      <c r="I23" s="167"/>
      <c r="J23" s="182"/>
    </row>
  </sheetData>
  <mergeCells count="13">
    <mergeCell ref="G4:G5"/>
    <mergeCell ref="H4:H6"/>
    <mergeCell ref="I4:I6"/>
    <mergeCell ref="A14:I14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J22"/>
  <sheetViews>
    <sheetView view="pageBreakPreview" topLeftCell="A4" zoomScaleSheetLayoutView="100" workbookViewId="0">
      <selection activeCell="C14" sqref="C14:C19"/>
    </sheetView>
  </sheetViews>
  <sheetFormatPr defaultRowHeight="16.5"/>
  <cols>
    <col min="1" max="1" width="31.85546875" style="131" customWidth="1"/>
    <col min="2" max="2" width="8.140625" style="139" customWidth="1"/>
    <col min="3" max="3" width="8.42578125" style="333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284</v>
      </c>
      <c r="B2" s="335"/>
      <c r="C2" s="335"/>
      <c r="D2" s="335"/>
      <c r="E2" s="335"/>
      <c r="F2" s="335"/>
      <c r="G2" s="335"/>
      <c r="H2" s="335"/>
      <c r="I2" s="335"/>
    </row>
    <row r="3" spans="1:10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0">
      <c r="A4" s="338" t="s">
        <v>1</v>
      </c>
      <c r="B4" s="337" t="s">
        <v>2</v>
      </c>
      <c r="C4" s="399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 ht="9.75" customHeight="1">
      <c r="A5" s="338"/>
      <c r="B5" s="337"/>
      <c r="C5" s="399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99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s="136" customFormat="1" ht="34.5" customHeight="1">
      <c r="A7" s="290" t="s">
        <v>322</v>
      </c>
      <c r="B7" s="324">
        <v>200</v>
      </c>
      <c r="C7" s="265">
        <v>20.93</v>
      </c>
      <c r="D7" s="265">
        <v>5.26</v>
      </c>
      <c r="E7" s="265">
        <v>5.52</v>
      </c>
      <c r="F7" s="265">
        <v>18.399999999999999</v>
      </c>
      <c r="G7" s="265">
        <v>144.38</v>
      </c>
      <c r="H7" s="264" t="s">
        <v>12</v>
      </c>
      <c r="I7" s="264" t="s">
        <v>320</v>
      </c>
      <c r="J7" s="135" t="s">
        <v>35</v>
      </c>
    </row>
    <row r="8" spans="1:10" s="139" customFormat="1" ht="24.75" customHeight="1">
      <c r="A8" s="279" t="s">
        <v>32</v>
      </c>
      <c r="B8" s="264">
        <v>20</v>
      </c>
      <c r="C8" s="265">
        <v>11.47</v>
      </c>
      <c r="D8" s="265">
        <v>5.12</v>
      </c>
      <c r="E8" s="265">
        <v>5.22</v>
      </c>
      <c r="F8" s="265">
        <v>0</v>
      </c>
      <c r="G8" s="265">
        <v>68.599999999999994</v>
      </c>
      <c r="H8" s="264" t="s">
        <v>12</v>
      </c>
      <c r="I8" s="264" t="s">
        <v>292</v>
      </c>
    </row>
    <row r="9" spans="1:10" s="266" customFormat="1" ht="24" customHeight="1">
      <c r="A9" s="279" t="s">
        <v>357</v>
      </c>
      <c r="B9" s="264">
        <v>55</v>
      </c>
      <c r="C9" s="265">
        <v>17.88</v>
      </c>
      <c r="D9" s="265">
        <v>4</v>
      </c>
      <c r="E9" s="265">
        <v>18</v>
      </c>
      <c r="F9" s="265">
        <v>65</v>
      </c>
      <c r="G9" s="265">
        <v>122</v>
      </c>
      <c r="H9" s="264" t="s">
        <v>266</v>
      </c>
      <c r="I9" s="264"/>
    </row>
    <row r="10" spans="1:10" s="194" customFormat="1" ht="21" customHeight="1">
      <c r="A10" s="271" t="s">
        <v>79</v>
      </c>
      <c r="B10" s="264">
        <v>200</v>
      </c>
      <c r="C10" s="265">
        <v>21.06</v>
      </c>
      <c r="D10" s="265">
        <v>3.8</v>
      </c>
      <c r="E10" s="265">
        <v>3.5</v>
      </c>
      <c r="F10" s="265">
        <v>11.1</v>
      </c>
      <c r="G10" s="265">
        <v>90.8</v>
      </c>
      <c r="H10" s="264" t="s">
        <v>12</v>
      </c>
      <c r="I10" s="264" t="s">
        <v>80</v>
      </c>
    </row>
    <row r="11" spans="1:10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0" ht="21" customHeight="1">
      <c r="A12" s="287" t="s">
        <v>18</v>
      </c>
      <c r="B12" s="288"/>
      <c r="C12" s="288">
        <f>SUM(C7+C8+C9+C10+C11)</f>
        <v>77.09</v>
      </c>
      <c r="D12" s="288">
        <f>SUM(D7:D11)</f>
        <v>20.98</v>
      </c>
      <c r="E12" s="288">
        <f>SUM(E7:E11)</f>
        <v>33.039999999999992</v>
      </c>
      <c r="F12" s="288">
        <f>SUM(F7:F11)</f>
        <v>114.5</v>
      </c>
      <c r="G12" s="288">
        <f>SUM(G7:G11)</f>
        <v>531.38</v>
      </c>
      <c r="H12" s="323"/>
      <c r="I12" s="323"/>
    </row>
    <row r="13" spans="1:10" ht="21" customHeight="1">
      <c r="A13" s="400" t="s">
        <v>19</v>
      </c>
      <c r="B13" s="398"/>
      <c r="C13" s="398"/>
      <c r="D13" s="398"/>
      <c r="E13" s="398"/>
      <c r="F13" s="398"/>
      <c r="G13" s="398"/>
      <c r="H13" s="398"/>
      <c r="I13" s="401"/>
    </row>
    <row r="14" spans="1:10" s="153" customFormat="1" ht="35.25" customHeight="1">
      <c r="A14" s="290" t="s">
        <v>155</v>
      </c>
      <c r="B14" s="264">
        <v>60</v>
      </c>
      <c r="C14" s="265">
        <v>10</v>
      </c>
      <c r="D14" s="265">
        <v>0.8</v>
      </c>
      <c r="E14" s="265">
        <v>2.7</v>
      </c>
      <c r="F14" s="265">
        <v>4.5999999999999996</v>
      </c>
      <c r="G14" s="265">
        <v>45.6</v>
      </c>
      <c r="H14" s="264" t="s">
        <v>12</v>
      </c>
      <c r="I14" s="264" t="s">
        <v>327</v>
      </c>
      <c r="J14" s="139" t="s">
        <v>35</v>
      </c>
    </row>
    <row r="15" spans="1:10" ht="29.25" customHeight="1">
      <c r="A15" s="271" t="s">
        <v>328</v>
      </c>
      <c r="B15" s="327">
        <v>250</v>
      </c>
      <c r="C15" s="265">
        <v>15</v>
      </c>
      <c r="D15" s="282">
        <v>8.32</v>
      </c>
      <c r="E15" s="265">
        <v>19.829999999999998</v>
      </c>
      <c r="F15" s="265">
        <v>71.010000000000005</v>
      </c>
      <c r="G15" s="265">
        <v>496</v>
      </c>
      <c r="H15" s="264" t="s">
        <v>361</v>
      </c>
      <c r="I15" s="264">
        <v>61</v>
      </c>
    </row>
    <row r="16" spans="1:10" ht="25.5" customHeight="1">
      <c r="A16" s="301" t="s">
        <v>325</v>
      </c>
      <c r="B16" s="328">
        <v>200</v>
      </c>
      <c r="C16" s="322">
        <v>50</v>
      </c>
      <c r="D16" s="322">
        <v>27.3</v>
      </c>
      <c r="E16" s="322">
        <v>7.9</v>
      </c>
      <c r="F16" s="322">
        <v>34.700000000000003</v>
      </c>
      <c r="G16" s="322">
        <v>318.8</v>
      </c>
      <c r="H16" s="264" t="s">
        <v>12</v>
      </c>
      <c r="I16" s="320" t="s">
        <v>326</v>
      </c>
    </row>
    <row r="17" spans="1:10" ht="25.5" customHeight="1">
      <c r="A17" s="271" t="s">
        <v>323</v>
      </c>
      <c r="B17" s="264">
        <v>200</v>
      </c>
      <c r="C17" s="265">
        <v>5</v>
      </c>
      <c r="D17" s="265">
        <v>0.24</v>
      </c>
      <c r="E17" s="265">
        <v>0.08</v>
      </c>
      <c r="F17" s="265">
        <v>12.22</v>
      </c>
      <c r="G17" s="265">
        <v>50.5</v>
      </c>
      <c r="H17" s="264" t="s">
        <v>12</v>
      </c>
      <c r="I17" s="264" t="s">
        <v>324</v>
      </c>
      <c r="J17" s="130" t="s">
        <v>35</v>
      </c>
    </row>
    <row r="18" spans="1:10" ht="26.25" customHeight="1">
      <c r="A18" s="280" t="s">
        <v>350</v>
      </c>
      <c r="B18" s="281">
        <v>80</v>
      </c>
      <c r="C18" s="282">
        <v>2</v>
      </c>
      <c r="D18" s="282">
        <v>6.5</v>
      </c>
      <c r="E18" s="282">
        <v>0.8</v>
      </c>
      <c r="F18" s="282">
        <v>33.799999999999997</v>
      </c>
      <c r="G18" s="282">
        <v>177.6</v>
      </c>
      <c r="H18" s="273" t="s">
        <v>360</v>
      </c>
      <c r="I18" s="281">
        <v>13003</v>
      </c>
      <c r="J18" s="131"/>
    </row>
    <row r="19" spans="1:10" ht="36.75" customHeight="1">
      <c r="A19" s="280" t="s">
        <v>351</v>
      </c>
      <c r="B19" s="264">
        <v>30</v>
      </c>
      <c r="C19" s="265">
        <v>2</v>
      </c>
      <c r="D19" s="265">
        <v>2.4</v>
      </c>
      <c r="E19" s="265">
        <v>0.3</v>
      </c>
      <c r="F19" s="265">
        <v>14.6</v>
      </c>
      <c r="G19" s="265">
        <v>72.599999999999994</v>
      </c>
      <c r="H19" s="273" t="s">
        <v>360</v>
      </c>
      <c r="I19" s="281">
        <v>13003</v>
      </c>
      <c r="J19" s="130" t="s">
        <v>35</v>
      </c>
    </row>
    <row r="20" spans="1:10" ht="25.5" customHeight="1">
      <c r="A20" s="150" t="s">
        <v>27</v>
      </c>
      <c r="B20" s="251"/>
      <c r="C20" s="211">
        <f>C14+C15+C16+C17+C18+C19</f>
        <v>84</v>
      </c>
      <c r="D20" s="211">
        <f>D14+D15+D16+D17+D18+D19</f>
        <v>45.56</v>
      </c>
      <c r="E20" s="211">
        <f>SUM(E14:E19)</f>
        <v>31.61</v>
      </c>
      <c r="F20" s="211">
        <f>F14+F15+F16+F17+F18+F19</f>
        <v>170.92999999999998</v>
      </c>
      <c r="G20" s="211">
        <f>G14+G15+G16+G17+G18+G19</f>
        <v>1161.0999999999999</v>
      </c>
      <c r="H20" s="252"/>
      <c r="I20" s="267"/>
    </row>
    <row r="21" spans="1:10" ht="18.75" customHeight="1">
      <c r="A21" s="166" t="s">
        <v>42</v>
      </c>
      <c r="B21" s="56"/>
      <c r="C21" s="174">
        <f>C12+C20</f>
        <v>161.09</v>
      </c>
      <c r="D21" s="174">
        <f>D12+D20</f>
        <v>66.540000000000006</v>
      </c>
      <c r="E21" s="174">
        <f>E12+E20</f>
        <v>64.649999999999991</v>
      </c>
      <c r="F21" s="174">
        <f>F12+F20</f>
        <v>285.42999999999995</v>
      </c>
      <c r="G21" s="174">
        <f>G12+G20</f>
        <v>1692.48</v>
      </c>
      <c r="H21" s="56"/>
      <c r="I21" s="167"/>
      <c r="J21" s="182"/>
    </row>
    <row r="22" spans="1:10">
      <c r="A22" s="126"/>
      <c r="B22" s="212"/>
      <c r="C22" s="332"/>
      <c r="D22" s="129"/>
      <c r="E22" s="129"/>
      <c r="F22" s="129"/>
      <c r="G22" s="129"/>
      <c r="H22" s="129"/>
      <c r="I22" s="12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J21"/>
  <sheetViews>
    <sheetView view="pageBreakPreview" topLeftCell="A4" zoomScaleSheetLayoutView="100" workbookViewId="0">
      <selection activeCell="C14" sqref="C14:C19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396" t="s">
        <v>377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284</v>
      </c>
      <c r="B2" s="335"/>
      <c r="C2" s="335"/>
      <c r="D2" s="335"/>
      <c r="E2" s="335"/>
      <c r="F2" s="335"/>
      <c r="G2" s="335"/>
      <c r="H2" s="335"/>
      <c r="I2" s="335"/>
    </row>
    <row r="3" spans="1:10" ht="25.5" customHeight="1">
      <c r="A3" s="126"/>
      <c r="B3" s="236"/>
      <c r="C3" s="367" t="s">
        <v>0</v>
      </c>
      <c r="D3" s="367"/>
      <c r="E3" s="367"/>
      <c r="F3" s="367"/>
      <c r="G3" s="367"/>
      <c r="H3" s="127"/>
      <c r="I3" s="129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s="136" customFormat="1" ht="34.5" customHeight="1">
      <c r="A7" s="290" t="s">
        <v>322</v>
      </c>
      <c r="B7" s="324">
        <v>250</v>
      </c>
      <c r="C7" s="265">
        <v>20.93</v>
      </c>
      <c r="D7" s="265">
        <v>6.5</v>
      </c>
      <c r="E7" s="265">
        <v>6.9</v>
      </c>
      <c r="F7" s="265">
        <v>23</v>
      </c>
      <c r="G7" s="265">
        <v>180.4</v>
      </c>
      <c r="H7" s="264" t="s">
        <v>12</v>
      </c>
      <c r="I7" s="264" t="s">
        <v>321</v>
      </c>
      <c r="J7" s="135" t="s">
        <v>35</v>
      </c>
    </row>
    <row r="8" spans="1:10" s="139" customFormat="1" ht="24.75" customHeight="1">
      <c r="A8" s="279" t="s">
        <v>32</v>
      </c>
      <c r="B8" s="264">
        <v>20</v>
      </c>
      <c r="C8" s="265">
        <v>11.47</v>
      </c>
      <c r="D8" s="265">
        <v>5.12</v>
      </c>
      <c r="E8" s="265">
        <v>5.22</v>
      </c>
      <c r="F8" s="265">
        <v>0</v>
      </c>
      <c r="G8" s="265">
        <v>68.599999999999994</v>
      </c>
      <c r="H8" s="264" t="s">
        <v>12</v>
      </c>
      <c r="I8" s="264" t="s">
        <v>292</v>
      </c>
    </row>
    <row r="9" spans="1:10" s="266" customFormat="1" ht="24" customHeight="1">
      <c r="A9" s="279" t="s">
        <v>357</v>
      </c>
      <c r="B9" s="264">
        <v>55</v>
      </c>
      <c r="C9" s="265">
        <v>17.88</v>
      </c>
      <c r="D9" s="265">
        <v>4</v>
      </c>
      <c r="E9" s="265">
        <v>18</v>
      </c>
      <c r="F9" s="265">
        <v>65</v>
      </c>
      <c r="G9" s="265">
        <v>122</v>
      </c>
      <c r="H9" s="264" t="s">
        <v>266</v>
      </c>
      <c r="I9" s="264"/>
    </row>
    <row r="10" spans="1:10" s="194" customFormat="1" ht="26.25" customHeight="1">
      <c r="A10" s="271" t="s">
        <v>79</v>
      </c>
      <c r="B10" s="264">
        <v>200</v>
      </c>
      <c r="C10" s="265">
        <v>21.06</v>
      </c>
      <c r="D10" s="265">
        <v>3.8</v>
      </c>
      <c r="E10" s="265">
        <v>3.5</v>
      </c>
      <c r="F10" s="265">
        <v>11.1</v>
      </c>
      <c r="G10" s="265">
        <v>90.8</v>
      </c>
      <c r="H10" s="264" t="s">
        <v>12</v>
      </c>
      <c r="I10" s="264" t="s">
        <v>314</v>
      </c>
    </row>
    <row r="11" spans="1:10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0" ht="24" customHeight="1">
      <c r="A12" s="287" t="s">
        <v>18</v>
      </c>
      <c r="B12" s="288"/>
      <c r="C12" s="288">
        <f>SUM(C7:C11)</f>
        <v>77.09</v>
      </c>
      <c r="D12" s="288">
        <f>SUM(D7:D11)</f>
        <v>22.220000000000002</v>
      </c>
      <c r="E12" s="288">
        <f>SUM(E7:E11)</f>
        <v>34.42</v>
      </c>
      <c r="F12" s="288">
        <f>SUM(F7:F11)</f>
        <v>119.1</v>
      </c>
      <c r="G12" s="288">
        <f>SUM(G7:G11)</f>
        <v>567.4</v>
      </c>
      <c r="H12" s="323"/>
      <c r="I12" s="323"/>
    </row>
    <row r="13" spans="1:10" ht="25.5" customHeight="1">
      <c r="A13" s="400" t="s">
        <v>19</v>
      </c>
      <c r="B13" s="398"/>
      <c r="C13" s="398"/>
      <c r="D13" s="398"/>
      <c r="E13" s="398"/>
      <c r="F13" s="398"/>
      <c r="G13" s="398"/>
      <c r="H13" s="398"/>
      <c r="I13" s="401"/>
    </row>
    <row r="14" spans="1:10" s="153" customFormat="1" ht="35.25" customHeight="1">
      <c r="A14" s="290" t="s">
        <v>155</v>
      </c>
      <c r="B14" s="264">
        <v>100</v>
      </c>
      <c r="C14" s="265">
        <v>10</v>
      </c>
      <c r="D14" s="265">
        <v>1.33</v>
      </c>
      <c r="E14" s="265">
        <v>4.5</v>
      </c>
      <c r="F14" s="265">
        <v>7.66</v>
      </c>
      <c r="G14" s="265">
        <v>76</v>
      </c>
      <c r="H14" s="264" t="s">
        <v>12</v>
      </c>
      <c r="I14" s="264" t="s">
        <v>306</v>
      </c>
      <c r="J14" s="139" t="s">
        <v>35</v>
      </c>
    </row>
    <row r="15" spans="1:10" ht="29.25" customHeight="1">
      <c r="A15" s="271" t="s">
        <v>328</v>
      </c>
      <c r="B15" s="327">
        <v>300</v>
      </c>
      <c r="C15" s="265">
        <v>15</v>
      </c>
      <c r="D15" s="282">
        <v>9.98</v>
      </c>
      <c r="E15" s="265">
        <v>23.79</v>
      </c>
      <c r="F15" s="265">
        <v>85.21</v>
      </c>
      <c r="G15" s="265">
        <v>595.20000000000005</v>
      </c>
      <c r="H15" s="264" t="s">
        <v>301</v>
      </c>
      <c r="I15" s="264">
        <v>61</v>
      </c>
    </row>
    <row r="16" spans="1:10" ht="25.5" customHeight="1">
      <c r="A16" s="301" t="s">
        <v>325</v>
      </c>
      <c r="B16" s="328">
        <v>250</v>
      </c>
      <c r="C16" s="322">
        <v>50</v>
      </c>
      <c r="D16" s="322">
        <v>34.1</v>
      </c>
      <c r="E16" s="322">
        <v>9.9</v>
      </c>
      <c r="F16" s="322">
        <v>43.3</v>
      </c>
      <c r="G16" s="322">
        <v>398.8</v>
      </c>
      <c r="H16" s="264" t="s">
        <v>12</v>
      </c>
      <c r="I16" s="320" t="s">
        <v>326</v>
      </c>
    </row>
    <row r="17" spans="1:10" ht="25.5" customHeight="1">
      <c r="A17" s="271" t="s">
        <v>323</v>
      </c>
      <c r="B17" s="264">
        <v>200</v>
      </c>
      <c r="C17" s="265">
        <v>5</v>
      </c>
      <c r="D17" s="265">
        <v>0.24</v>
      </c>
      <c r="E17" s="265">
        <v>0.08</v>
      </c>
      <c r="F17" s="265">
        <v>12.22</v>
      </c>
      <c r="G17" s="265">
        <v>50.5</v>
      </c>
      <c r="H17" s="264" t="s">
        <v>12</v>
      </c>
      <c r="I17" s="264" t="s">
        <v>324</v>
      </c>
      <c r="J17" s="130" t="s">
        <v>35</v>
      </c>
    </row>
    <row r="18" spans="1:10" ht="24.75" customHeight="1">
      <c r="A18" s="280" t="s">
        <v>350</v>
      </c>
      <c r="B18" s="281">
        <v>80</v>
      </c>
      <c r="C18" s="282">
        <v>2</v>
      </c>
      <c r="D18" s="282">
        <v>6.5</v>
      </c>
      <c r="E18" s="282">
        <v>0.8</v>
      </c>
      <c r="F18" s="282">
        <v>33.799999999999997</v>
      </c>
      <c r="G18" s="282">
        <v>177.6</v>
      </c>
      <c r="H18" s="273" t="s">
        <v>346</v>
      </c>
      <c r="I18" s="281">
        <v>13003</v>
      </c>
      <c r="J18" s="131"/>
    </row>
    <row r="19" spans="1:10" ht="36.75" customHeight="1">
      <c r="A19" s="280" t="s">
        <v>351</v>
      </c>
      <c r="B19" s="264">
        <v>30</v>
      </c>
      <c r="C19" s="265">
        <v>2</v>
      </c>
      <c r="D19" s="265">
        <v>2.4</v>
      </c>
      <c r="E19" s="265">
        <v>0.3</v>
      </c>
      <c r="F19" s="265">
        <v>14.6</v>
      </c>
      <c r="G19" s="265">
        <v>72.599999999999994</v>
      </c>
      <c r="H19" s="273" t="s">
        <v>346</v>
      </c>
      <c r="I19" s="281">
        <v>13003</v>
      </c>
      <c r="J19" s="130" t="s">
        <v>35</v>
      </c>
    </row>
    <row r="20" spans="1:10" ht="21" customHeight="1">
      <c r="A20" s="299" t="s">
        <v>27</v>
      </c>
      <c r="B20" s="300"/>
      <c r="C20" s="288">
        <f>C14+C15+C16+C17+C18+C19</f>
        <v>84</v>
      </c>
      <c r="D20" s="288">
        <f>SUM(D14:D19)</f>
        <v>54.550000000000004</v>
      </c>
      <c r="E20" s="288">
        <f>SUM(E14:E19)</f>
        <v>39.36999999999999</v>
      </c>
      <c r="F20" s="288">
        <f>SUM(F14:F19)</f>
        <v>196.79</v>
      </c>
      <c r="G20" s="288">
        <f>SUM(G14:G19)</f>
        <v>1370.6999999999998</v>
      </c>
      <c r="H20" s="289"/>
      <c r="I20" s="289"/>
    </row>
    <row r="21" spans="1:10" ht="24" customHeight="1">
      <c r="A21" s="166" t="s">
        <v>42</v>
      </c>
      <c r="B21" s="56"/>
      <c r="C21" s="174">
        <f>C12+C20</f>
        <v>161.09</v>
      </c>
      <c r="D21" s="174">
        <f>D12+D20</f>
        <v>76.77000000000001</v>
      </c>
      <c r="E21" s="174">
        <f>E12+E20</f>
        <v>73.789999999999992</v>
      </c>
      <c r="F21" s="174">
        <f>F12+F20</f>
        <v>315.89</v>
      </c>
      <c r="G21" s="174">
        <f>G12+G20</f>
        <v>1938.1</v>
      </c>
      <c r="H21" s="56"/>
      <c r="I21" s="167"/>
      <c r="J21" s="182"/>
    </row>
  </sheetData>
  <mergeCells count="13">
    <mergeCell ref="G4:G5"/>
    <mergeCell ref="H4:H6"/>
    <mergeCell ref="I4:I6"/>
    <mergeCell ref="A13:I13"/>
    <mergeCell ref="A1:I1"/>
    <mergeCell ref="A4:A6"/>
    <mergeCell ref="B4:B5"/>
    <mergeCell ref="C4:C6"/>
    <mergeCell ref="D4:D5"/>
    <mergeCell ref="E4:E5"/>
    <mergeCell ref="F4:F5"/>
    <mergeCell ref="A2:I2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23"/>
  <sheetViews>
    <sheetView view="pageBreakPreview" topLeftCell="A7" zoomScaleSheetLayoutView="100" workbookViewId="0">
      <selection activeCell="B18" sqref="B18"/>
    </sheetView>
  </sheetViews>
  <sheetFormatPr defaultRowHeight="16.5"/>
  <cols>
    <col min="1" max="1" width="30.140625" style="131" customWidth="1"/>
    <col min="2" max="2" width="9.42578125" style="139" customWidth="1"/>
    <col min="3" max="3" width="8.5703125" style="139" customWidth="1"/>
    <col min="4" max="4" width="9.28515625" style="139" customWidth="1"/>
    <col min="5" max="5" width="9.5703125" style="139" customWidth="1"/>
    <col min="6" max="6" width="10.28515625" style="139" customWidth="1"/>
    <col min="7" max="7" width="9.7109375" style="139" customWidth="1"/>
    <col min="8" max="8" width="38" style="139" customWidth="1"/>
    <col min="9" max="9" width="14.5703125" style="131" customWidth="1"/>
    <col min="10" max="10" width="0" style="130" hidden="1" customWidth="1"/>
    <col min="11" max="16384" width="9.140625" style="131"/>
  </cols>
  <sheetData>
    <row r="1" spans="1:12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2" ht="21" customHeight="1">
      <c r="A2" s="335" t="s">
        <v>285</v>
      </c>
      <c r="B2" s="335"/>
      <c r="C2" s="335"/>
      <c r="D2" s="335"/>
      <c r="E2" s="335"/>
      <c r="F2" s="335"/>
      <c r="G2" s="335"/>
      <c r="H2" s="335"/>
      <c r="I2" s="335"/>
    </row>
    <row r="3" spans="1:12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2">
      <c r="A4" s="338" t="s">
        <v>1</v>
      </c>
      <c r="B4" s="374" t="s">
        <v>2</v>
      </c>
      <c r="C4" s="337" t="s">
        <v>3</v>
      </c>
      <c r="D4" s="373" t="s">
        <v>4</v>
      </c>
      <c r="E4" s="373" t="s">
        <v>5</v>
      </c>
      <c r="F4" s="405" t="s">
        <v>6</v>
      </c>
      <c r="G4" s="373" t="s">
        <v>7</v>
      </c>
      <c r="H4" s="339" t="s">
        <v>8</v>
      </c>
      <c r="I4" s="339" t="s">
        <v>9</v>
      </c>
    </row>
    <row r="5" spans="1:12">
      <c r="A5" s="338"/>
      <c r="B5" s="403"/>
      <c r="C5" s="337"/>
      <c r="D5" s="404"/>
      <c r="E5" s="404"/>
      <c r="F5" s="406"/>
      <c r="G5" s="404"/>
      <c r="H5" s="339"/>
      <c r="I5" s="339"/>
    </row>
    <row r="6" spans="1:12" ht="14.25" customHeight="1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2" s="136" customFormat="1" ht="37.5" customHeight="1">
      <c r="A7" s="279" t="s">
        <v>367</v>
      </c>
      <c r="B7" s="324">
        <v>150</v>
      </c>
      <c r="C7" s="265">
        <v>38.35</v>
      </c>
      <c r="D7" s="265">
        <v>24</v>
      </c>
      <c r="E7" s="265">
        <v>13.5</v>
      </c>
      <c r="F7" s="265">
        <v>31.5</v>
      </c>
      <c r="G7" s="265">
        <v>343.8</v>
      </c>
      <c r="H7" s="264" t="s">
        <v>12</v>
      </c>
      <c r="I7" s="264" t="s">
        <v>368</v>
      </c>
      <c r="J7" s="135" t="s">
        <v>33</v>
      </c>
    </row>
    <row r="8" spans="1:12" s="139" customFormat="1" ht="24.75" customHeight="1">
      <c r="A8" s="279" t="s">
        <v>369</v>
      </c>
      <c r="B8" s="324">
        <v>50</v>
      </c>
      <c r="C8" s="265">
        <v>6.13</v>
      </c>
      <c r="D8" s="265">
        <v>0.75</v>
      </c>
      <c r="E8" s="265">
        <v>4.2</v>
      </c>
      <c r="F8" s="265">
        <v>1.6</v>
      </c>
      <c r="G8" s="265">
        <v>48.5</v>
      </c>
      <c r="H8" s="264" t="s">
        <v>12</v>
      </c>
      <c r="I8" s="264" t="s">
        <v>370</v>
      </c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ht="22.5" customHeight="1">
      <c r="A10" s="279" t="s">
        <v>149</v>
      </c>
      <c r="B10" s="324">
        <v>10</v>
      </c>
      <c r="C10" s="265">
        <v>7.22</v>
      </c>
      <c r="D10" s="265">
        <v>0.1</v>
      </c>
      <c r="E10" s="265">
        <v>8.3000000000000007</v>
      </c>
      <c r="F10" s="265">
        <v>0.1</v>
      </c>
      <c r="G10" s="265">
        <v>74.900000000000006</v>
      </c>
      <c r="H10" s="264" t="s">
        <v>12</v>
      </c>
      <c r="I10" s="264" t="s">
        <v>15</v>
      </c>
      <c r="J10" s="131"/>
    </row>
    <row r="11" spans="1:12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2" ht="33">
      <c r="A12" s="280" t="s">
        <v>63</v>
      </c>
      <c r="B12" s="264">
        <v>200</v>
      </c>
      <c r="C12" s="265">
        <v>8.17</v>
      </c>
      <c r="D12" s="265">
        <v>0.3</v>
      </c>
      <c r="E12" s="265">
        <v>0</v>
      </c>
      <c r="F12" s="265">
        <v>6.7</v>
      </c>
      <c r="G12" s="265">
        <v>27.6</v>
      </c>
      <c r="H12" s="264" t="s">
        <v>12</v>
      </c>
      <c r="I12" s="264" t="s">
        <v>64</v>
      </c>
      <c r="J12" s="147"/>
      <c r="K12" s="148"/>
      <c r="L12" s="149"/>
    </row>
    <row r="13" spans="1:12" ht="25.5" customHeight="1">
      <c r="A13" s="287" t="s">
        <v>18</v>
      </c>
      <c r="B13" s="288"/>
      <c r="C13" s="288">
        <f>SUM(C7:C12)</f>
        <v>77.09</v>
      </c>
      <c r="D13" s="288">
        <f>SUM(D7:D12)</f>
        <v>33.07</v>
      </c>
      <c r="E13" s="288">
        <f>SUM(E7:E12)</f>
        <v>32.019999999999996</v>
      </c>
      <c r="F13" s="288">
        <f>SUM(F7:F12)</f>
        <v>59.900000000000006</v>
      </c>
      <c r="G13" s="288">
        <f>SUM(G7:G12)</f>
        <v>669</v>
      </c>
      <c r="H13" s="323"/>
      <c r="I13" s="323"/>
    </row>
    <row r="14" spans="1:12" ht="21" customHeight="1">
      <c r="A14" s="402" t="s">
        <v>19</v>
      </c>
      <c r="B14" s="402"/>
      <c r="C14" s="402"/>
      <c r="D14" s="402"/>
      <c r="E14" s="402"/>
      <c r="F14" s="402"/>
      <c r="G14" s="402"/>
      <c r="H14" s="402"/>
      <c r="I14" s="402"/>
    </row>
    <row r="15" spans="1:12" s="153" customFormat="1" ht="39" customHeight="1">
      <c r="A15" s="278" t="s">
        <v>36</v>
      </c>
      <c r="B15" s="264">
        <v>60</v>
      </c>
      <c r="C15" s="265">
        <v>10</v>
      </c>
      <c r="D15" s="265">
        <v>1</v>
      </c>
      <c r="E15" s="265">
        <v>6.1</v>
      </c>
      <c r="F15" s="265">
        <v>5.8</v>
      </c>
      <c r="G15" s="265">
        <v>81.5</v>
      </c>
      <c r="H15" s="264" t="s">
        <v>12</v>
      </c>
      <c r="I15" s="264" t="s">
        <v>37</v>
      </c>
      <c r="J15" s="139" t="s">
        <v>35</v>
      </c>
    </row>
    <row r="16" spans="1:12" s="128" customFormat="1" ht="36.75" customHeight="1">
      <c r="A16" s="290" t="s">
        <v>332</v>
      </c>
      <c r="B16" s="264">
        <v>250</v>
      </c>
      <c r="C16" s="265">
        <v>15</v>
      </c>
      <c r="D16" s="265">
        <v>2.4500000000000002</v>
      </c>
      <c r="E16" s="265">
        <v>6.1749999999999998</v>
      </c>
      <c r="F16" s="265">
        <v>14.58</v>
      </c>
      <c r="G16" s="265">
        <v>123.6</v>
      </c>
      <c r="H16" s="264" t="s">
        <v>12</v>
      </c>
      <c r="I16" s="264" t="s">
        <v>333</v>
      </c>
      <c r="J16" s="192"/>
    </row>
    <row r="17" spans="1:10" ht="26.25" customHeight="1">
      <c r="A17" s="271" t="s">
        <v>331</v>
      </c>
      <c r="B17" s="324">
        <v>150</v>
      </c>
      <c r="C17" s="265">
        <v>15</v>
      </c>
      <c r="D17" s="265">
        <v>3</v>
      </c>
      <c r="E17" s="265">
        <v>5.7</v>
      </c>
      <c r="F17" s="265">
        <v>23.7</v>
      </c>
      <c r="G17" s="265">
        <v>158.30000000000001</v>
      </c>
      <c r="H17" s="264" t="s">
        <v>12</v>
      </c>
      <c r="I17" s="264" t="s">
        <v>319</v>
      </c>
      <c r="J17" s="130" t="s">
        <v>35</v>
      </c>
    </row>
    <row r="18" spans="1:10" ht="28.5" customHeight="1">
      <c r="A18" s="271" t="s">
        <v>329</v>
      </c>
      <c r="B18" s="264">
        <v>90</v>
      </c>
      <c r="C18" s="265">
        <v>35</v>
      </c>
      <c r="D18" s="265">
        <v>12.78</v>
      </c>
      <c r="E18" s="265">
        <v>2.52</v>
      </c>
      <c r="F18" s="265">
        <v>6.66</v>
      </c>
      <c r="G18" s="265">
        <v>99.36</v>
      </c>
      <c r="H18" s="264" t="s">
        <v>12</v>
      </c>
      <c r="I18" s="264" t="s">
        <v>330</v>
      </c>
      <c r="J18" s="130" t="s">
        <v>35</v>
      </c>
    </row>
    <row r="19" spans="1:10" ht="31.5" customHeight="1">
      <c r="A19" s="279" t="s">
        <v>23</v>
      </c>
      <c r="B19" s="320">
        <v>200</v>
      </c>
      <c r="C19" s="265">
        <v>5</v>
      </c>
      <c r="D19" s="322">
        <v>0.6</v>
      </c>
      <c r="E19" s="322">
        <v>0</v>
      </c>
      <c r="F19" s="322">
        <v>22.7</v>
      </c>
      <c r="G19" s="322">
        <v>93.2</v>
      </c>
      <c r="H19" s="281" t="s">
        <v>12</v>
      </c>
      <c r="I19" s="320" t="s">
        <v>24</v>
      </c>
      <c r="J19" s="131"/>
    </row>
    <row r="20" spans="1:10" ht="32.2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0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0">
      <c r="A22" s="299" t="s">
        <v>27</v>
      </c>
      <c r="B22" s="300"/>
      <c r="C22" s="288">
        <f>C15+C16+C17+C18+C19+C20+C21</f>
        <v>84</v>
      </c>
      <c r="D22" s="288">
        <f>SUM(D15:D21)</f>
        <v>28.73</v>
      </c>
      <c r="E22" s="288">
        <f>SUM(E15:E21)</f>
        <v>21.594999999999999</v>
      </c>
      <c r="F22" s="288">
        <f>SUM(F15:F21)</f>
        <v>121.83999999999999</v>
      </c>
      <c r="G22" s="288">
        <f>SUM(G15:G21)</f>
        <v>806.16000000000008</v>
      </c>
      <c r="H22" s="289"/>
      <c r="I22" s="289"/>
    </row>
    <row r="23" spans="1:10" ht="21" customHeight="1">
      <c r="A23" s="166" t="s">
        <v>42</v>
      </c>
      <c r="B23" s="56"/>
      <c r="C23" s="174">
        <f>C13+C22</f>
        <v>161.09</v>
      </c>
      <c r="D23" s="174">
        <f>D13+D22</f>
        <v>61.8</v>
      </c>
      <c r="E23" s="174">
        <f>E13+E22</f>
        <v>53.614999999999995</v>
      </c>
      <c r="F23" s="174">
        <f>F13+F22</f>
        <v>181.74</v>
      </c>
      <c r="G23" s="174">
        <f>G13+G22</f>
        <v>1475.16</v>
      </c>
      <c r="H23" s="56"/>
      <c r="I23" s="167"/>
      <c r="J23" s="182"/>
    </row>
  </sheetData>
  <mergeCells count="13">
    <mergeCell ref="A1:I1"/>
    <mergeCell ref="A2:I2"/>
    <mergeCell ref="A3:I3"/>
    <mergeCell ref="I4:I6"/>
    <mergeCell ref="A14:I14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23"/>
  <sheetViews>
    <sheetView view="pageBreakPreview" topLeftCell="A9" zoomScaleSheetLayoutView="100" workbookViewId="0">
      <selection activeCell="C15" sqref="C15:C21"/>
    </sheetView>
  </sheetViews>
  <sheetFormatPr defaultRowHeight="16.5"/>
  <cols>
    <col min="1" max="1" width="30.140625" style="131" customWidth="1"/>
    <col min="2" max="2" width="9.42578125" style="139" customWidth="1"/>
    <col min="3" max="3" width="8.5703125" style="139" customWidth="1"/>
    <col min="4" max="4" width="9.28515625" style="139" customWidth="1"/>
    <col min="5" max="5" width="9.5703125" style="139" customWidth="1"/>
    <col min="6" max="6" width="10.28515625" style="139" customWidth="1"/>
    <col min="7" max="7" width="9.7109375" style="139" customWidth="1"/>
    <col min="8" max="8" width="38" style="139" customWidth="1"/>
    <col min="9" max="9" width="14.5703125" style="131" customWidth="1"/>
    <col min="10" max="10" width="0" style="130" hidden="1" customWidth="1"/>
    <col min="11" max="16384" width="9.140625" style="131"/>
  </cols>
  <sheetData>
    <row r="1" spans="1:12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2" ht="21" customHeight="1">
      <c r="A2" s="335" t="s">
        <v>285</v>
      </c>
      <c r="B2" s="335"/>
      <c r="C2" s="335"/>
      <c r="D2" s="335"/>
      <c r="E2" s="335"/>
      <c r="F2" s="335"/>
      <c r="G2" s="335"/>
      <c r="H2" s="335"/>
      <c r="I2" s="335"/>
    </row>
    <row r="3" spans="1:12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2">
      <c r="A4" s="338" t="s">
        <v>1</v>
      </c>
      <c r="B4" s="374" t="s">
        <v>2</v>
      </c>
      <c r="C4" s="337" t="s">
        <v>3</v>
      </c>
      <c r="D4" s="373" t="s">
        <v>4</v>
      </c>
      <c r="E4" s="373" t="s">
        <v>5</v>
      </c>
      <c r="F4" s="405" t="s">
        <v>6</v>
      </c>
      <c r="G4" s="373" t="s">
        <v>7</v>
      </c>
      <c r="H4" s="339" t="s">
        <v>8</v>
      </c>
      <c r="I4" s="339" t="s">
        <v>9</v>
      </c>
    </row>
    <row r="5" spans="1:12">
      <c r="A5" s="338"/>
      <c r="B5" s="403"/>
      <c r="C5" s="337"/>
      <c r="D5" s="404"/>
      <c r="E5" s="404"/>
      <c r="F5" s="406"/>
      <c r="G5" s="404"/>
      <c r="H5" s="339"/>
      <c r="I5" s="339"/>
    </row>
    <row r="6" spans="1:12" ht="14.25" customHeight="1">
      <c r="A6" s="338"/>
      <c r="B6" s="268" t="s">
        <v>10</v>
      </c>
      <c r="C6" s="337"/>
      <c r="D6" s="269" t="s">
        <v>10</v>
      </c>
      <c r="E6" s="269" t="s">
        <v>10</v>
      </c>
      <c r="F6" s="270" t="s">
        <v>10</v>
      </c>
      <c r="G6" s="269" t="s">
        <v>11</v>
      </c>
      <c r="H6" s="339"/>
      <c r="I6" s="339"/>
    </row>
    <row r="7" spans="1:12" s="136" customFormat="1" ht="50.25" customHeight="1">
      <c r="A7" s="279" t="s">
        <v>367</v>
      </c>
      <c r="B7" s="324">
        <v>200</v>
      </c>
      <c r="C7" s="265">
        <v>38.35</v>
      </c>
      <c r="D7" s="265">
        <v>32</v>
      </c>
      <c r="E7" s="265">
        <v>18</v>
      </c>
      <c r="F7" s="265">
        <v>42</v>
      </c>
      <c r="G7" s="265">
        <v>458.4</v>
      </c>
      <c r="H7" s="264" t="s">
        <v>12</v>
      </c>
      <c r="I7" s="264" t="s">
        <v>368</v>
      </c>
      <c r="J7" s="135" t="s">
        <v>33</v>
      </c>
    </row>
    <row r="8" spans="1:12" s="139" customFormat="1" ht="24.75" customHeight="1">
      <c r="A8" s="279" t="s">
        <v>369</v>
      </c>
      <c r="B8" s="324">
        <v>50</v>
      </c>
      <c r="C8" s="265">
        <v>6.13</v>
      </c>
      <c r="D8" s="265">
        <v>0.75</v>
      </c>
      <c r="E8" s="265">
        <v>4.2</v>
      </c>
      <c r="F8" s="265">
        <v>1.6</v>
      </c>
      <c r="G8" s="265">
        <v>48.5</v>
      </c>
      <c r="H8" s="264" t="s">
        <v>12</v>
      </c>
      <c r="I8" s="264" t="s">
        <v>370</v>
      </c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ht="22.5" customHeight="1">
      <c r="A10" s="279" t="s">
        <v>14</v>
      </c>
      <c r="B10" s="324">
        <v>10</v>
      </c>
      <c r="C10" s="265">
        <v>7.22</v>
      </c>
      <c r="D10" s="265">
        <v>0.1</v>
      </c>
      <c r="E10" s="265">
        <v>8.3000000000000007</v>
      </c>
      <c r="F10" s="265">
        <v>0.1</v>
      </c>
      <c r="G10" s="265">
        <v>74.900000000000006</v>
      </c>
      <c r="H10" s="264" t="s">
        <v>12</v>
      </c>
      <c r="I10" s="264" t="s">
        <v>15</v>
      </c>
      <c r="J10" s="131"/>
    </row>
    <row r="11" spans="1:12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2" ht="33">
      <c r="A12" s="280" t="s">
        <v>63</v>
      </c>
      <c r="B12" s="264">
        <v>200</v>
      </c>
      <c r="C12" s="265">
        <v>8.17</v>
      </c>
      <c r="D12" s="265">
        <v>0.3</v>
      </c>
      <c r="E12" s="265">
        <v>0</v>
      </c>
      <c r="F12" s="265">
        <v>6.7</v>
      </c>
      <c r="G12" s="265">
        <v>27.6</v>
      </c>
      <c r="H12" s="264" t="s">
        <v>12</v>
      </c>
      <c r="I12" s="264" t="s">
        <v>314</v>
      </c>
      <c r="J12" s="147"/>
      <c r="K12" s="148"/>
      <c r="L12" s="149"/>
    </row>
    <row r="13" spans="1:12" ht="25.5" customHeight="1">
      <c r="A13" s="287" t="s">
        <v>18</v>
      </c>
      <c r="B13" s="288"/>
      <c r="C13" s="288">
        <f>SUM(C7:C12)</f>
        <v>77.09</v>
      </c>
      <c r="D13" s="288">
        <f>SUM(D7:D12)</f>
        <v>41.069999999999993</v>
      </c>
      <c r="E13" s="288">
        <f>SUM(E7:E12)</f>
        <v>36.519999999999996</v>
      </c>
      <c r="F13" s="288">
        <f>SUM(F7:F12)</f>
        <v>70.400000000000006</v>
      </c>
      <c r="G13" s="288">
        <f>SUM(G7:G12)</f>
        <v>783.6</v>
      </c>
      <c r="H13" s="323"/>
      <c r="I13" s="323"/>
    </row>
    <row r="14" spans="1:12" ht="21" customHeight="1">
      <c r="A14" s="402" t="s">
        <v>19</v>
      </c>
      <c r="B14" s="402"/>
      <c r="C14" s="402"/>
      <c r="D14" s="402"/>
      <c r="E14" s="402"/>
      <c r="F14" s="402"/>
      <c r="G14" s="402"/>
      <c r="H14" s="402"/>
      <c r="I14" s="402"/>
    </row>
    <row r="15" spans="1:12" s="153" customFormat="1" ht="39" customHeight="1">
      <c r="A15" s="278" t="s">
        <v>36</v>
      </c>
      <c r="B15" s="264">
        <v>100</v>
      </c>
      <c r="C15" s="265">
        <v>10</v>
      </c>
      <c r="D15" s="265">
        <v>1.66</v>
      </c>
      <c r="E15" s="265">
        <v>10.130000000000001</v>
      </c>
      <c r="F15" s="265">
        <v>9.6300000000000008</v>
      </c>
      <c r="G15" s="265">
        <v>135.29</v>
      </c>
      <c r="H15" s="264" t="s">
        <v>12</v>
      </c>
      <c r="I15" s="264" t="s">
        <v>37</v>
      </c>
      <c r="J15" s="139" t="s">
        <v>35</v>
      </c>
    </row>
    <row r="16" spans="1:12" s="128" customFormat="1" ht="36.75" customHeight="1">
      <c r="A16" s="290" t="s">
        <v>332</v>
      </c>
      <c r="B16" s="264">
        <v>300</v>
      </c>
      <c r="C16" s="265">
        <v>15</v>
      </c>
      <c r="D16" s="265">
        <v>2.94</v>
      </c>
      <c r="E16" s="265">
        <v>7.41</v>
      </c>
      <c r="F16" s="265">
        <v>17.489999999999998</v>
      </c>
      <c r="G16" s="265">
        <v>148.32</v>
      </c>
      <c r="H16" s="264" t="s">
        <v>12</v>
      </c>
      <c r="I16" s="264" t="s">
        <v>318</v>
      </c>
      <c r="J16" s="192"/>
    </row>
    <row r="17" spans="1:10" ht="26.25" customHeight="1">
      <c r="A17" s="271" t="s">
        <v>331</v>
      </c>
      <c r="B17" s="324">
        <v>200</v>
      </c>
      <c r="C17" s="265">
        <v>15</v>
      </c>
      <c r="D17" s="265">
        <v>4.0999999999999996</v>
      </c>
      <c r="E17" s="265">
        <v>7.6</v>
      </c>
      <c r="F17" s="265">
        <v>31.6</v>
      </c>
      <c r="G17" s="265">
        <v>211.1</v>
      </c>
      <c r="H17" s="264" t="s">
        <v>12</v>
      </c>
      <c r="I17" s="264" t="s">
        <v>319</v>
      </c>
      <c r="J17" s="130" t="s">
        <v>35</v>
      </c>
    </row>
    <row r="18" spans="1:10" ht="22.5" customHeight="1">
      <c r="A18" s="271" t="s">
        <v>329</v>
      </c>
      <c r="B18" s="264">
        <v>100</v>
      </c>
      <c r="C18" s="265">
        <v>35</v>
      </c>
      <c r="D18" s="265">
        <v>14.1</v>
      </c>
      <c r="E18" s="265">
        <v>2.8</v>
      </c>
      <c r="F18" s="265">
        <v>7.3</v>
      </c>
      <c r="G18" s="265">
        <v>110.6</v>
      </c>
      <c r="H18" s="264" t="s">
        <v>12</v>
      </c>
      <c r="I18" s="264" t="s">
        <v>330</v>
      </c>
      <c r="J18" s="130" t="s">
        <v>35</v>
      </c>
    </row>
    <row r="19" spans="1:10" ht="26.25" customHeight="1">
      <c r="A19" s="271" t="s">
        <v>23</v>
      </c>
      <c r="B19" s="320">
        <v>200</v>
      </c>
      <c r="C19" s="265">
        <v>5</v>
      </c>
      <c r="D19" s="322">
        <v>0.6</v>
      </c>
      <c r="E19" s="322">
        <v>0</v>
      </c>
      <c r="F19" s="322">
        <v>22.7</v>
      </c>
      <c r="G19" s="322">
        <v>93.2</v>
      </c>
      <c r="H19" s="273" t="s">
        <v>361</v>
      </c>
      <c r="I19" s="320" t="s">
        <v>24</v>
      </c>
      <c r="J19" s="131"/>
    </row>
    <row r="20" spans="1:10" ht="33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0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0">
      <c r="A22" s="299" t="s">
        <v>27</v>
      </c>
      <c r="B22" s="300"/>
      <c r="C22" s="288">
        <f>C15+C16+C17+C18+C19+C20+C21</f>
        <v>84</v>
      </c>
      <c r="D22" s="288">
        <f>SUM(D15:D21)</f>
        <v>32.299999999999997</v>
      </c>
      <c r="E22" s="288">
        <f>SUM(E15:E21)</f>
        <v>29.040000000000003</v>
      </c>
      <c r="F22" s="288">
        <f>SUM(F15:F21)</f>
        <v>137.12</v>
      </c>
      <c r="G22" s="288">
        <f>SUM(G15:G21)</f>
        <v>948.71000000000015</v>
      </c>
      <c r="H22" s="289"/>
      <c r="I22" s="289"/>
    </row>
    <row r="23" spans="1:10" ht="21" customHeight="1">
      <c r="A23" s="166" t="s">
        <v>42</v>
      </c>
      <c r="B23" s="56"/>
      <c r="C23" s="174">
        <f>C13+C22</f>
        <v>161.09</v>
      </c>
      <c r="D23" s="174">
        <f>D13+D22</f>
        <v>73.36999999999999</v>
      </c>
      <c r="E23" s="174">
        <f>E13+E22</f>
        <v>65.56</v>
      </c>
      <c r="F23" s="174">
        <f>F13+F22</f>
        <v>207.52</v>
      </c>
      <c r="G23" s="174">
        <f>G13+G22</f>
        <v>1732.3100000000002</v>
      </c>
      <c r="H23" s="56"/>
      <c r="I23" s="167"/>
      <c r="J23" s="182"/>
    </row>
  </sheetData>
  <mergeCells count="13">
    <mergeCell ref="H4:H6"/>
    <mergeCell ref="I4:I6"/>
    <mergeCell ref="A14:I14"/>
    <mergeCell ref="A1:I1"/>
    <mergeCell ref="A2:I2"/>
    <mergeCell ref="A3:I3"/>
    <mergeCell ref="A4:A6"/>
    <mergeCell ref="B4:B5"/>
    <mergeCell ref="C4:C6"/>
    <mergeCell ref="D4:D5"/>
    <mergeCell ref="E4:E5"/>
    <mergeCell ref="F4:F5"/>
    <mergeCell ref="G4:G5"/>
  </mergeCells>
  <pageMargins left="0.31496062992125984" right="0.31496062992125984" top="0.74803149606299213" bottom="0" header="0.31496062992125984" footer="0.31496062992125984"/>
  <pageSetup paperSize="9" scale="9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M23"/>
  <sheetViews>
    <sheetView view="pageBreakPreview" zoomScaleSheetLayoutView="100" workbookViewId="0">
      <selection activeCell="A19" sqref="A19:XFD19"/>
    </sheetView>
  </sheetViews>
  <sheetFormatPr defaultRowHeight="15.75"/>
  <cols>
    <col min="1" max="1" width="31.28515625" style="93" customWidth="1"/>
    <col min="2" max="2" width="8.85546875" style="101" customWidth="1"/>
    <col min="3" max="3" width="9.140625" style="101"/>
    <col min="4" max="4" width="9.28515625" style="101" customWidth="1"/>
    <col min="5" max="5" width="10.5703125" style="101" customWidth="1"/>
    <col min="6" max="6" width="10.28515625" style="101" customWidth="1"/>
    <col min="7" max="7" width="8.85546875" style="101" customWidth="1"/>
    <col min="8" max="8" width="37.42578125" style="101" customWidth="1"/>
    <col min="9" max="9" width="14.28515625" style="93" customWidth="1"/>
    <col min="10" max="10" width="0" style="92" hidden="1" customWidth="1"/>
    <col min="11" max="16384" width="9.140625" style="93"/>
  </cols>
  <sheetData>
    <row r="1" spans="1:12" s="131" customFormat="1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</row>
    <row r="2" spans="1:12" s="131" customFormat="1" ht="21" customHeight="1">
      <c r="A2" s="335" t="s">
        <v>286</v>
      </c>
      <c r="B2" s="335"/>
      <c r="C2" s="335"/>
      <c r="D2" s="335"/>
      <c r="E2" s="335"/>
      <c r="F2" s="335"/>
      <c r="G2" s="335"/>
      <c r="H2" s="335"/>
      <c r="I2" s="335"/>
      <c r="J2" s="130"/>
    </row>
    <row r="3" spans="1:12" s="131" customFormat="1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  <c r="J3" s="130"/>
    </row>
    <row r="4" spans="1:12">
      <c r="A4" s="387" t="s">
        <v>1</v>
      </c>
      <c r="B4" s="392" t="s">
        <v>2</v>
      </c>
      <c r="C4" s="392" t="s">
        <v>3</v>
      </c>
      <c r="D4" s="387" t="s">
        <v>4</v>
      </c>
      <c r="E4" s="387" t="s">
        <v>5</v>
      </c>
      <c r="F4" s="388" t="s">
        <v>6</v>
      </c>
      <c r="G4" s="387" t="s">
        <v>7</v>
      </c>
      <c r="H4" s="388" t="s">
        <v>8</v>
      </c>
      <c r="I4" s="388" t="s">
        <v>9</v>
      </c>
    </row>
    <row r="5" spans="1:12">
      <c r="A5" s="387"/>
      <c r="B5" s="392"/>
      <c r="C5" s="392"/>
      <c r="D5" s="387"/>
      <c r="E5" s="387"/>
      <c r="F5" s="388"/>
      <c r="G5" s="387"/>
      <c r="H5" s="388"/>
      <c r="I5" s="388"/>
    </row>
    <row r="6" spans="1:12">
      <c r="A6" s="387"/>
      <c r="B6" s="260" t="s">
        <v>10</v>
      </c>
      <c r="C6" s="392"/>
      <c r="D6" s="259" t="s">
        <v>10</v>
      </c>
      <c r="E6" s="259" t="s">
        <v>10</v>
      </c>
      <c r="F6" s="261" t="s">
        <v>10</v>
      </c>
      <c r="G6" s="259" t="s">
        <v>11</v>
      </c>
      <c r="H6" s="388"/>
      <c r="I6" s="388"/>
    </row>
    <row r="7" spans="1:12" s="99" customFormat="1" ht="33" customHeight="1">
      <c r="A7" s="284" t="s">
        <v>335</v>
      </c>
      <c r="B7" s="285">
        <v>200</v>
      </c>
      <c r="C7" s="275">
        <v>16.59</v>
      </c>
      <c r="D7" s="285">
        <v>8.2100000000000009</v>
      </c>
      <c r="E7" s="285">
        <v>4.96</v>
      </c>
      <c r="F7" s="285">
        <v>37.119999999999997</v>
      </c>
      <c r="G7" s="286">
        <v>225.9</v>
      </c>
      <c r="H7" s="264" t="s">
        <v>12</v>
      </c>
      <c r="I7" s="276" t="s">
        <v>336</v>
      </c>
      <c r="J7" s="98" t="s">
        <v>33</v>
      </c>
    </row>
    <row r="8" spans="1:12" s="131" customFormat="1" ht="23.25" customHeight="1">
      <c r="A8" s="279" t="s">
        <v>14</v>
      </c>
      <c r="B8" s="324">
        <v>10</v>
      </c>
      <c r="C8" s="265">
        <v>7.22</v>
      </c>
      <c r="D8" s="265">
        <v>0.1</v>
      </c>
      <c r="E8" s="265">
        <v>8.3000000000000007</v>
      </c>
      <c r="F8" s="265">
        <v>0.1</v>
      </c>
      <c r="G8" s="265">
        <v>74.900000000000006</v>
      </c>
      <c r="H8" s="264" t="s">
        <v>12</v>
      </c>
      <c r="I8" s="264" t="s">
        <v>15</v>
      </c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s="131" customFormat="1" ht="22.5" customHeight="1">
      <c r="A10" s="284" t="s">
        <v>375</v>
      </c>
      <c r="B10" s="285">
        <v>120</v>
      </c>
      <c r="C10" s="265">
        <v>16.22</v>
      </c>
      <c r="D10" s="285">
        <v>0.48</v>
      </c>
      <c r="E10" s="285">
        <v>0.48</v>
      </c>
      <c r="F10" s="285">
        <v>11.76</v>
      </c>
      <c r="G10" s="285">
        <v>53.3</v>
      </c>
      <c r="H10" s="285" t="s">
        <v>266</v>
      </c>
      <c r="I10" s="264"/>
    </row>
    <row r="11" spans="1:12" s="131" customFormat="1" ht="24" customHeight="1">
      <c r="A11" s="290" t="s">
        <v>334</v>
      </c>
      <c r="B11" s="264">
        <v>200</v>
      </c>
      <c r="C11" s="265">
        <v>19.84</v>
      </c>
      <c r="D11" s="265">
        <v>4.5999999999999996</v>
      </c>
      <c r="E11" s="265">
        <v>4.3</v>
      </c>
      <c r="F11" s="265">
        <v>12.4</v>
      </c>
      <c r="G11" s="265">
        <v>106.7</v>
      </c>
      <c r="H11" s="264" t="s">
        <v>12</v>
      </c>
      <c r="I11" s="264" t="s">
        <v>50</v>
      </c>
      <c r="J11" s="147"/>
      <c r="K11" s="148"/>
      <c r="L11" s="149"/>
    </row>
    <row r="12" spans="1:12" s="266" customFormat="1" ht="24" customHeight="1">
      <c r="A12" s="279" t="s">
        <v>16</v>
      </c>
      <c r="B12" s="264">
        <v>60</v>
      </c>
      <c r="C12" s="265">
        <v>5.75</v>
      </c>
      <c r="D12" s="265">
        <v>2.8</v>
      </c>
      <c r="E12" s="265">
        <v>0.8</v>
      </c>
      <c r="F12" s="265">
        <v>20</v>
      </c>
      <c r="G12" s="265">
        <v>105.6</v>
      </c>
      <c r="H12" s="264" t="s">
        <v>349</v>
      </c>
      <c r="I12" s="264">
        <v>125</v>
      </c>
    </row>
    <row r="13" spans="1:12" ht="18" customHeight="1">
      <c r="A13" s="302" t="s">
        <v>18</v>
      </c>
      <c r="B13" s="303"/>
      <c r="C13" s="303">
        <f>SUM(C7:C12)</f>
        <v>77.09</v>
      </c>
      <c r="D13" s="303">
        <f>SUM(D7:D12)</f>
        <v>21.31</v>
      </c>
      <c r="E13" s="303">
        <f>SUM(E7:E12)</f>
        <v>24.060000000000002</v>
      </c>
      <c r="F13" s="303">
        <f>SUM(F7:F12)</f>
        <v>81.38</v>
      </c>
      <c r="G13" s="303">
        <f>SUM(G7:G12)</f>
        <v>635</v>
      </c>
      <c r="H13" s="304"/>
      <c r="I13" s="304"/>
      <c r="J13" s="92" t="s">
        <v>35</v>
      </c>
    </row>
    <row r="14" spans="1:12" ht="21" customHeight="1">
      <c r="A14" s="407" t="s">
        <v>19</v>
      </c>
      <c r="B14" s="407"/>
      <c r="C14" s="407"/>
      <c r="D14" s="407"/>
      <c r="E14" s="407"/>
      <c r="F14" s="407"/>
      <c r="G14" s="407"/>
      <c r="H14" s="407"/>
      <c r="I14" s="407"/>
    </row>
    <row r="15" spans="1:12" s="131" customFormat="1" ht="33">
      <c r="A15" s="278" t="s">
        <v>358</v>
      </c>
      <c r="B15" s="264">
        <v>60</v>
      </c>
      <c r="C15" s="265">
        <v>10</v>
      </c>
      <c r="D15" s="265">
        <v>0.4</v>
      </c>
      <c r="E15" s="265">
        <v>3</v>
      </c>
      <c r="F15" s="265">
        <v>2.2000000000000002</v>
      </c>
      <c r="G15" s="265">
        <v>37.299999999999997</v>
      </c>
      <c r="H15" s="264" t="s">
        <v>12</v>
      </c>
      <c r="I15" s="264" t="s">
        <v>22</v>
      </c>
    </row>
    <row r="16" spans="1:12" s="131" customFormat="1" ht="30" customHeight="1">
      <c r="A16" s="280" t="s">
        <v>337</v>
      </c>
      <c r="B16" s="264">
        <v>250</v>
      </c>
      <c r="C16" s="265">
        <v>15</v>
      </c>
      <c r="D16" s="265">
        <v>5.75</v>
      </c>
      <c r="E16" s="265">
        <v>4</v>
      </c>
      <c r="F16" s="265">
        <v>16.2</v>
      </c>
      <c r="G16" s="283">
        <v>123.77</v>
      </c>
      <c r="H16" s="276" t="s">
        <v>12</v>
      </c>
      <c r="I16" s="264" t="s">
        <v>339</v>
      </c>
    </row>
    <row r="17" spans="1:13" ht="21.75" customHeight="1">
      <c r="A17" s="274" t="s">
        <v>38</v>
      </c>
      <c r="B17" s="276">
        <v>150</v>
      </c>
      <c r="C17" s="275">
        <v>15</v>
      </c>
      <c r="D17" s="275">
        <v>3.6</v>
      </c>
      <c r="E17" s="275">
        <v>5.4</v>
      </c>
      <c r="F17" s="275">
        <v>36.4</v>
      </c>
      <c r="G17" s="275">
        <v>208.7</v>
      </c>
      <c r="H17" s="276" t="s">
        <v>12</v>
      </c>
      <c r="I17" s="276" t="s">
        <v>39</v>
      </c>
      <c r="J17" s="92" t="s">
        <v>35</v>
      </c>
    </row>
    <row r="18" spans="1:13" ht="27" customHeight="1">
      <c r="A18" s="274" t="s">
        <v>74</v>
      </c>
      <c r="B18" s="326" t="s">
        <v>109</v>
      </c>
      <c r="C18" s="275">
        <v>35</v>
      </c>
      <c r="D18" s="275">
        <v>4.9000000000000004</v>
      </c>
      <c r="E18" s="275">
        <v>4.78</v>
      </c>
      <c r="F18" s="275">
        <v>4.0199999999999996</v>
      </c>
      <c r="G18" s="275">
        <v>115</v>
      </c>
      <c r="H18" s="276" t="s">
        <v>363</v>
      </c>
      <c r="I18" s="276">
        <v>491</v>
      </c>
      <c r="J18" s="92" t="s">
        <v>35</v>
      </c>
    </row>
    <row r="19" spans="1:13" s="131" customFormat="1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s="131" customFormat="1" ht="33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</row>
    <row r="21" spans="1:13" s="131" customFormat="1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3" ht="19.5" customHeight="1">
      <c r="A22" s="104" t="s">
        <v>27</v>
      </c>
      <c r="B22" s="260"/>
      <c r="C22" s="248">
        <f>C15+C16+C17+C18+C19+C20+C21</f>
        <v>84</v>
      </c>
      <c r="D22" s="248">
        <f>D15+D16+D17+D18+D19+D20+D21</f>
        <v>23.619999999999997</v>
      </c>
      <c r="E22" s="248">
        <f>E15+E16+E17+E18+E19+E20+E21</f>
        <v>18.3</v>
      </c>
      <c r="F22" s="248">
        <f>F15+F16+F17+F18+F19+F20+F21</f>
        <v>122.21999999999998</v>
      </c>
      <c r="G22" s="248">
        <f>G15+G16+G17+G18+G19+G20+G21</f>
        <v>794.97</v>
      </c>
      <c r="H22" s="259"/>
      <c r="I22" s="259"/>
    </row>
    <row r="23" spans="1:13">
      <c r="A23" s="111" t="s">
        <v>42</v>
      </c>
      <c r="B23" s="125"/>
      <c r="C23" s="193">
        <v>146.01999999999998</v>
      </c>
      <c r="D23" s="193">
        <f>D13+D22</f>
        <v>44.929999999999993</v>
      </c>
      <c r="E23" s="193">
        <f>E13+E22</f>
        <v>42.36</v>
      </c>
      <c r="F23" s="193">
        <f>F13+F22</f>
        <v>203.59999999999997</v>
      </c>
      <c r="G23" s="193">
        <f>G13+G22</f>
        <v>1429.97</v>
      </c>
      <c r="H23" s="125"/>
      <c r="I23" s="112"/>
      <c r="J23" s="113"/>
    </row>
  </sheetData>
  <mergeCells count="13">
    <mergeCell ref="A1:I1"/>
    <mergeCell ref="A3:I3"/>
    <mergeCell ref="I4:I6"/>
    <mergeCell ref="A14:I14"/>
    <mergeCell ref="A2:I2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M23"/>
  <sheetViews>
    <sheetView view="pageBreakPreview" topLeftCell="A4" zoomScaleSheetLayoutView="100" workbookViewId="0">
      <selection activeCell="A19" sqref="A19:XFD19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3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2" s="131" customFormat="1" ht="22.5" customHeight="1">
      <c r="A1" s="396" t="s">
        <v>377</v>
      </c>
      <c r="B1" s="396"/>
      <c r="C1" s="396"/>
      <c r="D1" s="396"/>
      <c r="E1" s="396"/>
      <c r="F1" s="396"/>
      <c r="G1" s="396"/>
      <c r="H1" s="396"/>
      <c r="I1" s="396"/>
    </row>
    <row r="2" spans="1:12" s="131" customFormat="1" ht="18" customHeight="1">
      <c r="A2" s="335" t="s">
        <v>286</v>
      </c>
      <c r="B2" s="335"/>
      <c r="C2" s="335"/>
      <c r="D2" s="335"/>
      <c r="E2" s="335"/>
      <c r="F2" s="335"/>
      <c r="G2" s="335"/>
      <c r="H2" s="335"/>
      <c r="I2" s="335"/>
      <c r="J2" s="130"/>
    </row>
    <row r="3" spans="1:12" s="131" customFormat="1" ht="21.7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  <c r="J3" s="130"/>
    </row>
    <row r="4" spans="1:12">
      <c r="A4" s="387" t="s">
        <v>1</v>
      </c>
      <c r="B4" s="392" t="s">
        <v>2</v>
      </c>
      <c r="C4" s="392" t="s">
        <v>3</v>
      </c>
      <c r="D4" s="387" t="s">
        <v>4</v>
      </c>
      <c r="E4" s="387" t="s">
        <v>5</v>
      </c>
      <c r="F4" s="388" t="s">
        <v>6</v>
      </c>
      <c r="G4" s="387" t="s">
        <v>7</v>
      </c>
      <c r="H4" s="388" t="s">
        <v>8</v>
      </c>
      <c r="I4" s="388" t="s">
        <v>9</v>
      </c>
    </row>
    <row r="5" spans="1:12">
      <c r="A5" s="387"/>
      <c r="B5" s="392"/>
      <c r="C5" s="392"/>
      <c r="D5" s="387"/>
      <c r="E5" s="387"/>
      <c r="F5" s="388"/>
      <c r="G5" s="387"/>
      <c r="H5" s="388"/>
      <c r="I5" s="388"/>
    </row>
    <row r="6" spans="1:12">
      <c r="A6" s="387"/>
      <c r="B6" s="260" t="s">
        <v>10</v>
      </c>
      <c r="C6" s="392"/>
      <c r="D6" s="259" t="s">
        <v>10</v>
      </c>
      <c r="E6" s="259" t="s">
        <v>10</v>
      </c>
      <c r="F6" s="261" t="s">
        <v>10</v>
      </c>
      <c r="G6" s="259" t="s">
        <v>11</v>
      </c>
      <c r="H6" s="388"/>
      <c r="I6" s="388"/>
    </row>
    <row r="7" spans="1:12" s="99" customFormat="1" ht="33" customHeight="1">
      <c r="A7" s="284" t="s">
        <v>335</v>
      </c>
      <c r="B7" s="285">
        <v>250</v>
      </c>
      <c r="C7" s="275">
        <v>16.59</v>
      </c>
      <c r="D7" s="285">
        <v>10.26</v>
      </c>
      <c r="E7" s="285">
        <v>6.2</v>
      </c>
      <c r="F7" s="285">
        <v>46.4</v>
      </c>
      <c r="G7" s="286">
        <v>282.37</v>
      </c>
      <c r="H7" s="264" t="s">
        <v>12</v>
      </c>
      <c r="I7" s="276" t="s">
        <v>336</v>
      </c>
      <c r="J7" s="98" t="s">
        <v>33</v>
      </c>
    </row>
    <row r="8" spans="1:12" s="131" customFormat="1" ht="23.25" customHeight="1">
      <c r="A8" s="279" t="s">
        <v>14</v>
      </c>
      <c r="B8" s="324">
        <v>10</v>
      </c>
      <c r="C8" s="265">
        <v>7.22</v>
      </c>
      <c r="D8" s="265">
        <v>0.1</v>
      </c>
      <c r="E8" s="265">
        <v>8.3000000000000007</v>
      </c>
      <c r="F8" s="265">
        <v>0.1</v>
      </c>
      <c r="G8" s="265">
        <v>74.900000000000006</v>
      </c>
      <c r="H8" s="264" t="s">
        <v>12</v>
      </c>
      <c r="I8" s="264" t="s">
        <v>15</v>
      </c>
    </row>
    <row r="9" spans="1:12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2" s="131" customFormat="1" ht="22.5" customHeight="1">
      <c r="A10" s="284" t="s">
        <v>375</v>
      </c>
      <c r="B10" s="285">
        <v>120</v>
      </c>
      <c r="C10" s="265">
        <v>16.22</v>
      </c>
      <c r="D10" s="285">
        <v>0.48</v>
      </c>
      <c r="E10" s="285">
        <v>0.48</v>
      </c>
      <c r="F10" s="285">
        <v>11.76</v>
      </c>
      <c r="G10" s="285">
        <v>53.3</v>
      </c>
      <c r="H10" s="295" t="s">
        <v>266</v>
      </c>
      <c r="I10" s="264"/>
    </row>
    <row r="11" spans="1:12" s="131" customFormat="1" ht="24" customHeight="1">
      <c r="A11" s="290" t="s">
        <v>334</v>
      </c>
      <c r="B11" s="264">
        <v>200</v>
      </c>
      <c r="C11" s="265">
        <v>19.84</v>
      </c>
      <c r="D11" s="265">
        <v>4.5999999999999996</v>
      </c>
      <c r="E11" s="265">
        <v>4.3</v>
      </c>
      <c r="F11" s="265">
        <v>12.4</v>
      </c>
      <c r="G11" s="265">
        <v>106.7</v>
      </c>
      <c r="H11" s="264" t="s">
        <v>12</v>
      </c>
      <c r="I11" s="264" t="s">
        <v>314</v>
      </c>
      <c r="J11" s="147"/>
      <c r="K11" s="148"/>
      <c r="L11" s="149"/>
    </row>
    <row r="12" spans="1:12" s="266" customFormat="1" ht="24" customHeight="1">
      <c r="A12" s="279" t="s">
        <v>16</v>
      </c>
      <c r="B12" s="264">
        <v>60</v>
      </c>
      <c r="C12" s="265">
        <v>5.75</v>
      </c>
      <c r="D12" s="265">
        <v>2.8</v>
      </c>
      <c r="E12" s="265">
        <v>0.8</v>
      </c>
      <c r="F12" s="265">
        <v>20</v>
      </c>
      <c r="G12" s="265">
        <v>105.6</v>
      </c>
      <c r="H12" s="264" t="s">
        <v>349</v>
      </c>
      <c r="I12" s="264">
        <v>125</v>
      </c>
    </row>
    <row r="13" spans="1:12" ht="21.75" customHeight="1">
      <c r="A13" s="305" t="s">
        <v>18</v>
      </c>
      <c r="B13" s="303"/>
      <c r="C13" s="303">
        <f>SUM(C7:C12)</f>
        <v>77.09</v>
      </c>
      <c r="D13" s="303">
        <f>SUM(D7:D12)</f>
        <v>23.360000000000003</v>
      </c>
      <c r="E13" s="303">
        <f>SUM(E7:E12)</f>
        <v>25.3</v>
      </c>
      <c r="F13" s="303">
        <f>SUM(F7:F12)</f>
        <v>90.66</v>
      </c>
      <c r="G13" s="303">
        <f>SUM(G7:G12)</f>
        <v>691.47</v>
      </c>
      <c r="H13" s="304"/>
      <c r="I13" s="304"/>
      <c r="J13" s="92" t="s">
        <v>35</v>
      </c>
    </row>
    <row r="14" spans="1:12" ht="22.5" customHeight="1">
      <c r="A14" s="408" t="s">
        <v>19</v>
      </c>
      <c r="B14" s="408"/>
      <c r="C14" s="408"/>
      <c r="D14" s="408"/>
      <c r="E14" s="408"/>
      <c r="F14" s="408"/>
      <c r="G14" s="408"/>
      <c r="H14" s="408"/>
      <c r="I14" s="408"/>
    </row>
    <row r="15" spans="1:12" s="131" customFormat="1" ht="33">
      <c r="A15" s="278" t="s">
        <v>358</v>
      </c>
      <c r="B15" s="264">
        <v>100</v>
      </c>
      <c r="C15" s="265">
        <v>10</v>
      </c>
      <c r="D15" s="265">
        <v>0.99</v>
      </c>
      <c r="E15" s="265">
        <v>5.15</v>
      </c>
      <c r="F15" s="265">
        <v>3</v>
      </c>
      <c r="G15" s="265">
        <v>62.42</v>
      </c>
      <c r="H15" s="264" t="s">
        <v>12</v>
      </c>
      <c r="I15" s="264" t="s">
        <v>22</v>
      </c>
    </row>
    <row r="16" spans="1:12" s="131" customFormat="1" ht="30" customHeight="1">
      <c r="A16" s="280" t="s">
        <v>337</v>
      </c>
      <c r="B16" s="264">
        <v>300</v>
      </c>
      <c r="C16" s="265">
        <v>15</v>
      </c>
      <c r="D16" s="265">
        <v>6.9</v>
      </c>
      <c r="E16" s="265">
        <v>4.8</v>
      </c>
      <c r="F16" s="265">
        <v>19.440000000000001</v>
      </c>
      <c r="G16" s="283">
        <v>148.44</v>
      </c>
      <c r="H16" s="276" t="s">
        <v>12</v>
      </c>
      <c r="I16" s="264" t="s">
        <v>338</v>
      </c>
    </row>
    <row r="17" spans="1:13" ht="21.75" customHeight="1">
      <c r="A17" s="274" t="s">
        <v>38</v>
      </c>
      <c r="B17" s="276">
        <v>180</v>
      </c>
      <c r="C17" s="275">
        <v>15</v>
      </c>
      <c r="D17" s="275">
        <v>4.32</v>
      </c>
      <c r="E17" s="275">
        <v>6.48</v>
      </c>
      <c r="F17" s="275">
        <v>43.7</v>
      </c>
      <c r="G17" s="275">
        <v>250.44</v>
      </c>
      <c r="H17" s="276" t="s">
        <v>12</v>
      </c>
      <c r="I17" s="276" t="s">
        <v>39</v>
      </c>
      <c r="J17" s="92" t="s">
        <v>35</v>
      </c>
    </row>
    <row r="18" spans="1:13" ht="27" customHeight="1">
      <c r="A18" s="274" t="s">
        <v>74</v>
      </c>
      <c r="B18" s="326" t="s">
        <v>341</v>
      </c>
      <c r="C18" s="275">
        <v>35</v>
      </c>
      <c r="D18" s="275">
        <v>5.79</v>
      </c>
      <c r="E18" s="275">
        <v>5.65</v>
      </c>
      <c r="F18" s="275">
        <v>4.75</v>
      </c>
      <c r="G18" s="275">
        <v>136</v>
      </c>
      <c r="H18" s="276" t="s">
        <v>340</v>
      </c>
      <c r="I18" s="276">
        <v>491</v>
      </c>
      <c r="J18" s="92" t="s">
        <v>35</v>
      </c>
    </row>
    <row r="19" spans="1:13" s="131" customFormat="1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s="131" customFormat="1" ht="33.7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346</v>
      </c>
      <c r="I20" s="281">
        <v>13003</v>
      </c>
    </row>
    <row r="21" spans="1:13" s="131" customFormat="1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346</v>
      </c>
      <c r="I21" s="281">
        <v>13003</v>
      </c>
      <c r="J21" s="130" t="s">
        <v>35</v>
      </c>
    </row>
    <row r="22" spans="1:13" ht="21.75" customHeight="1">
      <c r="A22" s="104" t="s">
        <v>27</v>
      </c>
      <c r="B22" s="260"/>
      <c r="C22" s="248">
        <f>C15+C16+C17+C18+C19+C20+C21</f>
        <v>84</v>
      </c>
      <c r="D22" s="248">
        <f>SUM(D15:D21)</f>
        <v>26.97</v>
      </c>
      <c r="E22" s="248">
        <f>SUM(E15:E21)</f>
        <v>23.2</v>
      </c>
      <c r="F22" s="248">
        <f>SUM(F15:F21)</f>
        <v>134.29</v>
      </c>
      <c r="G22" s="248">
        <f>SUM(G15:G21)</f>
        <v>907.5</v>
      </c>
      <c r="H22" s="259"/>
      <c r="I22" s="259"/>
    </row>
    <row r="23" spans="1:13" ht="21.75" customHeight="1">
      <c r="A23" s="111" t="s">
        <v>42</v>
      </c>
      <c r="B23" s="125"/>
      <c r="C23" s="193">
        <f>C13+C22</f>
        <v>161.09</v>
      </c>
      <c r="D23" s="193">
        <f>D13+D22</f>
        <v>50.33</v>
      </c>
      <c r="E23" s="193">
        <f>E13+E22</f>
        <v>48.5</v>
      </c>
      <c r="F23" s="193">
        <f>F13+F22</f>
        <v>224.95</v>
      </c>
      <c r="G23" s="193">
        <f>G13+G22</f>
        <v>1598.97</v>
      </c>
      <c r="H23" s="125"/>
      <c r="I23" s="112"/>
      <c r="J23" s="113"/>
    </row>
  </sheetData>
  <mergeCells count="13">
    <mergeCell ref="G4:G5"/>
    <mergeCell ref="H4:H6"/>
    <mergeCell ref="I4:I6"/>
    <mergeCell ref="A14:I14"/>
    <mergeCell ref="A1:I1"/>
    <mergeCell ref="A3:I3"/>
    <mergeCell ref="A2:I2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23"/>
  <sheetViews>
    <sheetView view="pageBreakPreview" topLeftCell="A7" zoomScaleSheetLayoutView="100" workbookViewId="0">
      <selection activeCell="C15" sqref="C15:C21"/>
    </sheetView>
  </sheetViews>
  <sheetFormatPr defaultRowHeight="16.5"/>
  <cols>
    <col min="1" max="1" width="30.28515625" style="131" customWidth="1"/>
    <col min="2" max="2" width="10" style="139" customWidth="1"/>
    <col min="3" max="3" width="9.140625" style="139"/>
    <col min="4" max="4" width="9.28515625" style="139" customWidth="1"/>
    <col min="5" max="5" width="9.4257812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287</v>
      </c>
      <c r="B2" s="335"/>
      <c r="C2" s="335"/>
      <c r="D2" s="335"/>
      <c r="E2" s="335"/>
      <c r="F2" s="335"/>
      <c r="G2" s="335"/>
      <c r="H2" s="335"/>
      <c r="I2" s="335"/>
    </row>
    <row r="3" spans="1:10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ht="30.75" customHeight="1">
      <c r="A7" s="278" t="s">
        <v>116</v>
      </c>
      <c r="B7" s="285">
        <v>150</v>
      </c>
      <c r="C7" s="265">
        <v>13.71</v>
      </c>
      <c r="D7" s="285">
        <v>7.9</v>
      </c>
      <c r="E7" s="285">
        <v>7.16</v>
      </c>
      <c r="F7" s="285">
        <v>28.64</v>
      </c>
      <c r="G7" s="286">
        <v>210.6</v>
      </c>
      <c r="H7" s="264" t="s">
        <v>12</v>
      </c>
      <c r="I7" s="264" t="s">
        <v>117</v>
      </c>
      <c r="J7" s="135" t="s">
        <v>33</v>
      </c>
    </row>
    <row r="8" spans="1:10" s="139" customFormat="1" ht="24.75" customHeight="1">
      <c r="A8" s="279" t="s">
        <v>32</v>
      </c>
      <c r="B8" s="264">
        <v>20</v>
      </c>
      <c r="C8" s="265">
        <v>11.47</v>
      </c>
      <c r="D8" s="265">
        <v>4.6399999999999997</v>
      </c>
      <c r="E8" s="265">
        <v>5.9</v>
      </c>
      <c r="F8" s="265">
        <v>0</v>
      </c>
      <c r="G8" s="265">
        <v>70</v>
      </c>
      <c r="H8" s="264" t="s">
        <v>12</v>
      </c>
      <c r="I8" s="264" t="s">
        <v>292</v>
      </c>
    </row>
    <row r="9" spans="1:10" ht="27.75" customHeight="1">
      <c r="A9" s="279" t="s">
        <v>149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  <c r="J9" s="130" t="s">
        <v>35</v>
      </c>
    </row>
    <row r="10" spans="1:10" s="266" customFormat="1" ht="24" customHeight="1">
      <c r="A10" s="279" t="s">
        <v>357</v>
      </c>
      <c r="B10" s="264">
        <v>55</v>
      </c>
      <c r="C10" s="265">
        <v>17.88</v>
      </c>
      <c r="D10" s="265">
        <v>4</v>
      </c>
      <c r="E10" s="265">
        <v>18</v>
      </c>
      <c r="F10" s="265">
        <v>65</v>
      </c>
      <c r="G10" s="265">
        <v>122</v>
      </c>
      <c r="H10" s="264" t="s">
        <v>266</v>
      </c>
      <c r="I10" s="264"/>
    </row>
    <row r="11" spans="1:10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0" ht="28.5" customHeight="1">
      <c r="A12" s="278" t="s">
        <v>79</v>
      </c>
      <c r="B12" s="264">
        <v>200</v>
      </c>
      <c r="C12" s="265">
        <v>21.06</v>
      </c>
      <c r="D12" s="265">
        <v>3.8</v>
      </c>
      <c r="E12" s="265">
        <v>3.5</v>
      </c>
      <c r="F12" s="265">
        <v>11.1</v>
      </c>
      <c r="G12" s="265">
        <v>90.8</v>
      </c>
      <c r="H12" s="264" t="s">
        <v>12</v>
      </c>
      <c r="I12" s="264" t="s">
        <v>80</v>
      </c>
      <c r="J12" s="131"/>
    </row>
    <row r="13" spans="1:10" ht="18" customHeight="1">
      <c r="A13" s="299" t="s">
        <v>18</v>
      </c>
      <c r="B13" s="288"/>
      <c r="C13" s="288">
        <f>SUM(C7:C12)</f>
        <v>77.09</v>
      </c>
      <c r="D13" s="288">
        <f>SUM(D7:D12)</f>
        <v>23.240000000000002</v>
      </c>
      <c r="E13" s="288">
        <f>SUM(E7:E12)</f>
        <v>43.66</v>
      </c>
      <c r="F13" s="288">
        <f>SUM(F7:F12)</f>
        <v>124.84</v>
      </c>
      <c r="G13" s="288">
        <f>SUM(G7:G12)</f>
        <v>673.9</v>
      </c>
      <c r="H13" s="323"/>
      <c r="I13" s="323"/>
      <c r="J13" s="130" t="s">
        <v>35</v>
      </c>
    </row>
    <row r="14" spans="1:10" ht="21" customHeight="1">
      <c r="A14" s="409" t="s">
        <v>19</v>
      </c>
      <c r="B14" s="409"/>
      <c r="C14" s="409"/>
      <c r="D14" s="409"/>
      <c r="E14" s="409"/>
      <c r="F14" s="409"/>
      <c r="G14" s="409"/>
      <c r="H14" s="409"/>
      <c r="I14" s="409"/>
    </row>
    <row r="15" spans="1:10" s="153" customFormat="1" ht="33" customHeight="1">
      <c r="A15" s="278" t="s">
        <v>305</v>
      </c>
      <c r="B15" s="281">
        <v>60</v>
      </c>
      <c r="C15" s="282">
        <v>10</v>
      </c>
      <c r="D15" s="282">
        <v>0.6</v>
      </c>
      <c r="E15" s="282">
        <v>6.1</v>
      </c>
      <c r="F15" s="282">
        <v>4.3</v>
      </c>
      <c r="G15" s="282">
        <v>74.400000000000006</v>
      </c>
      <c r="H15" s="281" t="s">
        <v>12</v>
      </c>
      <c r="I15" s="281" t="s">
        <v>306</v>
      </c>
    </row>
    <row r="16" spans="1:10" ht="33" customHeight="1">
      <c r="A16" s="290" t="s">
        <v>242</v>
      </c>
      <c r="B16" s="264">
        <v>250</v>
      </c>
      <c r="C16" s="265">
        <v>15</v>
      </c>
      <c r="D16" s="265">
        <v>2.86</v>
      </c>
      <c r="E16" s="265">
        <v>2.96</v>
      </c>
      <c r="F16" s="265">
        <v>13.84</v>
      </c>
      <c r="G16" s="265">
        <v>254</v>
      </c>
      <c r="H16" s="273" t="s">
        <v>343</v>
      </c>
      <c r="I16" s="264">
        <v>117</v>
      </c>
    </row>
    <row r="17" spans="1:10" ht="30.75" customHeight="1">
      <c r="A17" s="290" t="s">
        <v>347</v>
      </c>
      <c r="B17" s="264">
        <v>100</v>
      </c>
      <c r="C17" s="265">
        <v>35</v>
      </c>
      <c r="D17" s="265">
        <v>16.5</v>
      </c>
      <c r="E17" s="265">
        <v>2.5</v>
      </c>
      <c r="F17" s="265">
        <v>1.1299999999999999</v>
      </c>
      <c r="G17" s="265">
        <v>180.91</v>
      </c>
      <c r="H17" s="281" t="s">
        <v>12</v>
      </c>
      <c r="I17" s="281" t="s">
        <v>348</v>
      </c>
    </row>
    <row r="18" spans="1:10" s="136" customFormat="1" ht="27" customHeight="1">
      <c r="A18" s="271" t="s">
        <v>342</v>
      </c>
      <c r="B18" s="324">
        <v>150</v>
      </c>
      <c r="C18" s="265">
        <v>15</v>
      </c>
      <c r="D18" s="265">
        <v>13.31</v>
      </c>
      <c r="E18" s="265">
        <v>6.69</v>
      </c>
      <c r="F18" s="265">
        <v>34.19</v>
      </c>
      <c r="G18" s="265">
        <v>249</v>
      </c>
      <c r="H18" s="273" t="s">
        <v>361</v>
      </c>
      <c r="I18" s="264">
        <v>199</v>
      </c>
      <c r="J18" s="135" t="s">
        <v>35</v>
      </c>
    </row>
    <row r="19" spans="1:10" ht="30.75" customHeight="1">
      <c r="A19" s="290" t="s">
        <v>296</v>
      </c>
      <c r="B19" s="264">
        <v>200</v>
      </c>
      <c r="C19" s="265">
        <v>5</v>
      </c>
      <c r="D19" s="265">
        <v>0</v>
      </c>
      <c r="E19" s="265">
        <v>0</v>
      </c>
      <c r="F19" s="265">
        <v>14</v>
      </c>
      <c r="G19" s="265">
        <v>53</v>
      </c>
      <c r="H19" s="273" t="s">
        <v>364</v>
      </c>
      <c r="I19" s="264">
        <v>1096</v>
      </c>
      <c r="J19" s="130" t="s">
        <v>35</v>
      </c>
    </row>
    <row r="20" spans="1:10" ht="33.7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0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0" ht="19.5" customHeight="1">
      <c r="A22" s="162" t="s">
        <v>27</v>
      </c>
      <c r="B22" s="256"/>
      <c r="C22" s="179">
        <f>SUM(C15:C21)</f>
        <v>84</v>
      </c>
      <c r="D22" s="179">
        <f>SUM(D15:D21)</f>
        <v>42.17</v>
      </c>
      <c r="E22" s="179">
        <f>SUM(E15:E21)</f>
        <v>19.350000000000001</v>
      </c>
      <c r="F22" s="179">
        <f>SUM(F15:F21)</f>
        <v>115.85999999999999</v>
      </c>
      <c r="G22" s="179">
        <f>SUM(G15:G21)</f>
        <v>1061.51</v>
      </c>
      <c r="H22" s="254"/>
      <c r="I22" s="254"/>
    </row>
    <row r="23" spans="1:10" ht="20.25" customHeight="1">
      <c r="A23" s="166" t="s">
        <v>42</v>
      </c>
      <c r="B23" s="56"/>
      <c r="C23" s="174">
        <f>C13+C22</f>
        <v>161.09</v>
      </c>
      <c r="D23" s="174">
        <f>D13+D22</f>
        <v>65.41</v>
      </c>
      <c r="E23" s="174">
        <f>E13+E22</f>
        <v>63.01</v>
      </c>
      <c r="F23" s="174">
        <f>F13+F22</f>
        <v>240.7</v>
      </c>
      <c r="G23" s="174">
        <f>G13+G22</f>
        <v>1735.4099999999999</v>
      </c>
      <c r="H23" s="56"/>
      <c r="I23" s="167"/>
      <c r="J23" s="169"/>
    </row>
  </sheetData>
  <mergeCells count="13">
    <mergeCell ref="A1:I1"/>
    <mergeCell ref="A2:I2"/>
    <mergeCell ref="A3:I3"/>
    <mergeCell ref="I4:I6"/>
    <mergeCell ref="A14:I14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23"/>
  <sheetViews>
    <sheetView view="pageBreakPreview" topLeftCell="A4" zoomScaleSheetLayoutView="100" workbookViewId="0">
      <selection activeCell="E16" sqref="E1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9.5703125" style="139" customWidth="1"/>
    <col min="5" max="5" width="9.28515625" style="139" customWidth="1"/>
    <col min="6" max="6" width="11.140625" style="139" customWidth="1"/>
    <col min="7" max="7" width="9.140625" style="139"/>
    <col min="8" max="8" width="35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2.5" customHeight="1">
      <c r="A1" s="396" t="s">
        <v>377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18" customHeight="1">
      <c r="A2" s="335" t="s">
        <v>287</v>
      </c>
      <c r="B2" s="335"/>
      <c r="C2" s="335"/>
      <c r="D2" s="335"/>
      <c r="E2" s="335"/>
      <c r="F2" s="335"/>
      <c r="G2" s="335"/>
      <c r="H2" s="335"/>
      <c r="I2" s="335"/>
    </row>
    <row r="3" spans="1:10" ht="21.7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0">
      <c r="A4" s="338" t="s">
        <v>1</v>
      </c>
      <c r="B4" s="337" t="s">
        <v>2</v>
      </c>
      <c r="C4" s="337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39" t="s">
        <v>8</v>
      </c>
      <c r="I4" s="339" t="s">
        <v>9</v>
      </c>
    </row>
    <row r="5" spans="1:10">
      <c r="A5" s="338"/>
      <c r="B5" s="337"/>
      <c r="C5" s="337"/>
      <c r="D5" s="338"/>
      <c r="E5" s="338"/>
      <c r="F5" s="339"/>
      <c r="G5" s="338"/>
      <c r="H5" s="339"/>
      <c r="I5" s="339"/>
    </row>
    <row r="6" spans="1:10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0" ht="30.75" customHeight="1">
      <c r="A7" s="278" t="s">
        <v>116</v>
      </c>
      <c r="B7" s="285">
        <v>180</v>
      </c>
      <c r="C7" s="265">
        <v>13.71</v>
      </c>
      <c r="D7" s="285">
        <v>9.48</v>
      </c>
      <c r="E7" s="285">
        <v>8.59</v>
      </c>
      <c r="F7" s="285">
        <v>34.36</v>
      </c>
      <c r="G7" s="286">
        <v>252.72</v>
      </c>
      <c r="H7" s="264" t="s">
        <v>12</v>
      </c>
      <c r="I7" s="264" t="s">
        <v>117</v>
      </c>
      <c r="J7" s="135" t="s">
        <v>33</v>
      </c>
    </row>
    <row r="8" spans="1:10" s="139" customFormat="1" ht="24.75" customHeight="1">
      <c r="A8" s="279" t="s">
        <v>32</v>
      </c>
      <c r="B8" s="264">
        <v>20</v>
      </c>
      <c r="C8" s="265">
        <v>11.47</v>
      </c>
      <c r="D8" s="265">
        <v>5.12</v>
      </c>
      <c r="E8" s="265">
        <v>5.22</v>
      </c>
      <c r="F8" s="265">
        <v>0</v>
      </c>
      <c r="G8" s="265">
        <v>68.599999999999994</v>
      </c>
      <c r="H8" s="264" t="s">
        <v>12</v>
      </c>
      <c r="I8" s="264" t="s">
        <v>292</v>
      </c>
    </row>
    <row r="9" spans="1:10" ht="27.75" customHeight="1">
      <c r="A9" s="271" t="s">
        <v>14</v>
      </c>
      <c r="B9" s="324">
        <v>10</v>
      </c>
      <c r="C9" s="265">
        <v>7.22</v>
      </c>
      <c r="D9" s="265">
        <v>0.1</v>
      </c>
      <c r="E9" s="265">
        <v>8.3000000000000007</v>
      </c>
      <c r="F9" s="265">
        <v>0.1</v>
      </c>
      <c r="G9" s="265">
        <v>74.900000000000006</v>
      </c>
      <c r="H9" s="264" t="s">
        <v>12</v>
      </c>
      <c r="I9" s="264" t="s">
        <v>15</v>
      </c>
      <c r="J9" s="130" t="s">
        <v>35</v>
      </c>
    </row>
    <row r="10" spans="1:10" s="266" customFormat="1" ht="24" customHeight="1">
      <c r="A10" s="279" t="s">
        <v>357</v>
      </c>
      <c r="B10" s="264">
        <v>55</v>
      </c>
      <c r="C10" s="265">
        <v>17.88</v>
      </c>
      <c r="D10" s="265">
        <v>4</v>
      </c>
      <c r="E10" s="265">
        <v>18</v>
      </c>
      <c r="F10" s="265">
        <v>65</v>
      </c>
      <c r="G10" s="265">
        <v>122</v>
      </c>
      <c r="H10" s="264" t="s">
        <v>266</v>
      </c>
      <c r="I10" s="264"/>
    </row>
    <row r="11" spans="1:10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0" ht="28.5" customHeight="1">
      <c r="A12" s="278" t="s">
        <v>79</v>
      </c>
      <c r="B12" s="264">
        <v>200</v>
      </c>
      <c r="C12" s="265">
        <v>21.06</v>
      </c>
      <c r="D12" s="265">
        <v>3.8</v>
      </c>
      <c r="E12" s="265">
        <v>3.5</v>
      </c>
      <c r="F12" s="265">
        <v>11.1</v>
      </c>
      <c r="G12" s="265">
        <v>90.8</v>
      </c>
      <c r="H12" s="264" t="s">
        <v>12</v>
      </c>
      <c r="I12" s="264" t="s">
        <v>314</v>
      </c>
      <c r="J12" s="131"/>
    </row>
    <row r="13" spans="1:10" ht="21.75" customHeight="1">
      <c r="A13" s="299" t="s">
        <v>18</v>
      </c>
      <c r="B13" s="288"/>
      <c r="C13" s="288">
        <f>SUM(C7:C12)</f>
        <v>77.09</v>
      </c>
      <c r="D13" s="288">
        <f>SUM(D7:D12)</f>
        <v>25.300000000000004</v>
      </c>
      <c r="E13" s="288">
        <f>SUM(E7:E12)</f>
        <v>44.41</v>
      </c>
      <c r="F13" s="288">
        <f>SUM(F7:F12)</f>
        <v>130.56</v>
      </c>
      <c r="G13" s="288">
        <f>SUM(G7:G12)</f>
        <v>714.62</v>
      </c>
      <c r="H13" s="323"/>
      <c r="I13" s="323"/>
      <c r="J13" s="130" t="s">
        <v>35</v>
      </c>
    </row>
    <row r="14" spans="1:10" ht="22.5" customHeight="1">
      <c r="A14" s="409" t="s">
        <v>19</v>
      </c>
      <c r="B14" s="409"/>
      <c r="C14" s="409"/>
      <c r="D14" s="409"/>
      <c r="E14" s="409"/>
      <c r="F14" s="409"/>
      <c r="G14" s="409"/>
      <c r="H14" s="409"/>
      <c r="I14" s="409"/>
    </row>
    <row r="15" spans="1:10" ht="30" customHeight="1">
      <c r="A15" s="278" t="s">
        <v>305</v>
      </c>
      <c r="B15" s="281">
        <v>100</v>
      </c>
      <c r="C15" s="282">
        <v>10</v>
      </c>
      <c r="D15" s="282">
        <v>1</v>
      </c>
      <c r="E15" s="282">
        <v>10.16</v>
      </c>
      <c r="F15" s="282">
        <v>7.16</v>
      </c>
      <c r="G15" s="282">
        <v>124</v>
      </c>
      <c r="H15" s="281" t="s">
        <v>12</v>
      </c>
      <c r="I15" s="281" t="s">
        <v>306</v>
      </c>
      <c r="J15" s="131"/>
    </row>
    <row r="16" spans="1:10" ht="33" customHeight="1">
      <c r="A16" s="290" t="s">
        <v>242</v>
      </c>
      <c r="B16" s="264">
        <v>300</v>
      </c>
      <c r="C16" s="265">
        <v>15</v>
      </c>
      <c r="D16" s="265">
        <v>4</v>
      </c>
      <c r="E16" s="265">
        <v>4.1500000000000004</v>
      </c>
      <c r="F16" s="265">
        <v>19.37</v>
      </c>
      <c r="G16" s="265">
        <v>356</v>
      </c>
      <c r="H16" s="273" t="s">
        <v>363</v>
      </c>
      <c r="I16" s="264">
        <v>117</v>
      </c>
    </row>
    <row r="17" spans="1:10" ht="30.75" customHeight="1">
      <c r="A17" s="290" t="s">
        <v>347</v>
      </c>
      <c r="B17" s="264">
        <v>120</v>
      </c>
      <c r="C17" s="265">
        <v>35</v>
      </c>
      <c r="D17" s="265">
        <v>19.8</v>
      </c>
      <c r="E17" s="265">
        <v>3</v>
      </c>
      <c r="F17" s="265">
        <v>1.35</v>
      </c>
      <c r="G17" s="265">
        <v>217.09</v>
      </c>
      <c r="H17" s="281" t="s">
        <v>12</v>
      </c>
      <c r="I17" s="281" t="s">
        <v>348</v>
      </c>
    </row>
    <row r="18" spans="1:10" s="136" customFormat="1" ht="27" customHeight="1">
      <c r="A18" s="271" t="s">
        <v>342</v>
      </c>
      <c r="B18" s="324">
        <v>200</v>
      </c>
      <c r="C18" s="265">
        <v>15</v>
      </c>
      <c r="D18" s="265">
        <v>17.75</v>
      </c>
      <c r="E18" s="265">
        <v>8.92</v>
      </c>
      <c r="F18" s="265">
        <v>45.59</v>
      </c>
      <c r="G18" s="265">
        <v>332</v>
      </c>
      <c r="H18" s="273" t="s">
        <v>361</v>
      </c>
      <c r="I18" s="264">
        <v>199</v>
      </c>
      <c r="J18" s="135" t="s">
        <v>35</v>
      </c>
    </row>
    <row r="19" spans="1:10" ht="30.75" customHeight="1">
      <c r="A19" s="290" t="s">
        <v>296</v>
      </c>
      <c r="B19" s="264">
        <v>200</v>
      </c>
      <c r="C19" s="265">
        <v>5</v>
      </c>
      <c r="D19" s="265">
        <v>0</v>
      </c>
      <c r="E19" s="265">
        <v>0</v>
      </c>
      <c r="F19" s="265">
        <v>14</v>
      </c>
      <c r="G19" s="265">
        <v>53</v>
      </c>
      <c r="H19" s="273" t="s">
        <v>364</v>
      </c>
      <c r="I19" s="264">
        <v>1096</v>
      </c>
      <c r="J19" s="130" t="s">
        <v>35</v>
      </c>
    </row>
    <row r="20" spans="1:10" ht="33.7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0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0" ht="26.25" customHeight="1">
      <c r="A22" s="150" t="s">
        <v>27</v>
      </c>
      <c r="B22" s="251"/>
      <c r="C22" s="211">
        <f>SUM(C15:C21)</f>
        <v>84</v>
      </c>
      <c r="D22" s="211">
        <f>SUM(D15:D21)</f>
        <v>51.449999999999996</v>
      </c>
      <c r="E22" s="211">
        <f>SUM(E15:E21)</f>
        <v>27.330000000000005</v>
      </c>
      <c r="F22" s="211">
        <f>SUM(F15:F21)</f>
        <v>135.87</v>
      </c>
      <c r="G22" s="211">
        <f>SUM(G15:G21)</f>
        <v>1332.29</v>
      </c>
      <c r="H22" s="252"/>
      <c r="I22" s="319"/>
    </row>
    <row r="23" spans="1:10" ht="24" customHeight="1">
      <c r="A23" s="166" t="s">
        <v>42</v>
      </c>
      <c r="B23" s="56"/>
      <c r="C23" s="174">
        <f>C13+C22</f>
        <v>161.09</v>
      </c>
      <c r="D23" s="174">
        <f>D13+D22</f>
        <v>76.75</v>
      </c>
      <c r="E23" s="174">
        <f>E13+E22</f>
        <v>71.740000000000009</v>
      </c>
      <c r="F23" s="174">
        <f>F13+F22</f>
        <v>266.43</v>
      </c>
      <c r="G23" s="174">
        <f>G13+G22</f>
        <v>2046.9099999999999</v>
      </c>
      <c r="H23" s="56"/>
      <c r="I23" s="167"/>
      <c r="J23" s="169"/>
    </row>
  </sheetData>
  <mergeCells count="13">
    <mergeCell ref="G4:G5"/>
    <mergeCell ref="H4:H6"/>
    <mergeCell ref="I4:I6"/>
    <mergeCell ref="A14:I14"/>
    <mergeCell ref="A1:I1"/>
    <mergeCell ref="A2:I2"/>
    <mergeCell ref="A3:I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scale="9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24"/>
  <sheetViews>
    <sheetView view="pageBreakPreview" topLeftCell="A4" zoomScaleSheetLayoutView="100" workbookViewId="0">
      <selection activeCell="A19" sqref="A19:XFD19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9.28515625" style="130" customWidth="1"/>
    <col min="5" max="5" width="10.5703125" style="130" customWidth="1"/>
    <col min="6" max="6" width="10.28515625" style="130" customWidth="1"/>
    <col min="7" max="7" width="8.85546875" style="130" customWidth="1"/>
    <col min="8" max="8" width="37.28515625" style="130" customWidth="1"/>
    <col min="9" max="9" width="13.42578125" style="131" customWidth="1"/>
    <col min="10" max="10" width="0" style="130" hidden="1" customWidth="1"/>
    <col min="11" max="16384" width="9.140625" style="131"/>
  </cols>
  <sheetData>
    <row r="1" spans="1:10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288</v>
      </c>
      <c r="B2" s="335"/>
      <c r="C2" s="335"/>
      <c r="D2" s="335"/>
      <c r="E2" s="335"/>
      <c r="F2" s="335"/>
      <c r="G2" s="335"/>
      <c r="H2" s="335"/>
      <c r="I2" s="335"/>
    </row>
    <row r="3" spans="1:10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0">
      <c r="A4" s="338" t="s">
        <v>1</v>
      </c>
      <c r="B4" s="368" t="s">
        <v>2</v>
      </c>
      <c r="C4" s="337" t="s">
        <v>3</v>
      </c>
      <c r="D4" s="369" t="s">
        <v>4</v>
      </c>
      <c r="E4" s="369" t="s">
        <v>5</v>
      </c>
      <c r="F4" s="370" t="s">
        <v>6</v>
      </c>
      <c r="G4" s="369" t="s">
        <v>7</v>
      </c>
      <c r="H4" s="339" t="s">
        <v>8</v>
      </c>
      <c r="I4" s="339" t="s">
        <v>9</v>
      </c>
    </row>
    <row r="5" spans="1:10">
      <c r="A5" s="338"/>
      <c r="B5" s="368"/>
      <c r="C5" s="337"/>
      <c r="D5" s="369"/>
      <c r="E5" s="369"/>
      <c r="F5" s="370"/>
      <c r="G5" s="369"/>
      <c r="H5" s="339"/>
      <c r="I5" s="339"/>
    </row>
    <row r="6" spans="1:10">
      <c r="A6" s="338"/>
      <c r="B6" s="255" t="s">
        <v>10</v>
      </c>
      <c r="C6" s="337"/>
      <c r="D6" s="257" t="s">
        <v>10</v>
      </c>
      <c r="E6" s="257" t="s">
        <v>10</v>
      </c>
      <c r="F6" s="258" t="s">
        <v>10</v>
      </c>
      <c r="G6" s="257" t="s">
        <v>11</v>
      </c>
      <c r="H6" s="339"/>
      <c r="I6" s="339"/>
    </row>
    <row r="7" spans="1:10" ht="24" customHeight="1">
      <c r="A7" s="271" t="s">
        <v>374</v>
      </c>
      <c r="B7" s="324">
        <v>100</v>
      </c>
      <c r="C7" s="265">
        <v>20.98</v>
      </c>
      <c r="D7" s="265">
        <v>12.96</v>
      </c>
      <c r="E7" s="265">
        <v>12.48</v>
      </c>
      <c r="F7" s="265">
        <v>72.58</v>
      </c>
      <c r="G7" s="265">
        <v>454</v>
      </c>
      <c r="H7" s="264" t="s">
        <v>361</v>
      </c>
      <c r="I7" s="264">
        <v>448</v>
      </c>
      <c r="J7" s="135" t="s">
        <v>33</v>
      </c>
    </row>
    <row r="8" spans="1:10" s="266" customFormat="1" ht="24" customHeight="1">
      <c r="A8" s="279" t="s">
        <v>16</v>
      </c>
      <c r="B8" s="264">
        <v>60</v>
      </c>
      <c r="C8" s="265">
        <v>5.75</v>
      </c>
      <c r="D8" s="265">
        <v>2.8</v>
      </c>
      <c r="E8" s="265">
        <v>0.8</v>
      </c>
      <c r="F8" s="265">
        <v>20</v>
      </c>
      <c r="G8" s="265">
        <v>105.6</v>
      </c>
      <c r="H8" s="264" t="s">
        <v>349</v>
      </c>
      <c r="I8" s="264">
        <v>125</v>
      </c>
    </row>
    <row r="9" spans="1:10" s="194" customFormat="1" ht="32.25" customHeight="1">
      <c r="A9" s="290" t="s">
        <v>308</v>
      </c>
      <c r="B9" s="264">
        <v>200</v>
      </c>
      <c r="C9" s="265">
        <v>17.690000000000001</v>
      </c>
      <c r="D9" s="265">
        <v>1.5</v>
      </c>
      <c r="E9" s="265">
        <v>1.4</v>
      </c>
      <c r="F9" s="265">
        <v>8.6</v>
      </c>
      <c r="G9" s="265">
        <v>52.9</v>
      </c>
      <c r="H9" s="264" t="s">
        <v>12</v>
      </c>
      <c r="I9" s="264" t="s">
        <v>309</v>
      </c>
    </row>
    <row r="10" spans="1:10" ht="22.5" customHeight="1">
      <c r="A10" s="284" t="s">
        <v>279</v>
      </c>
      <c r="B10" s="285">
        <v>55</v>
      </c>
      <c r="C10" s="265">
        <v>13.98</v>
      </c>
      <c r="D10" s="285">
        <v>2</v>
      </c>
      <c r="E10" s="285">
        <v>15</v>
      </c>
      <c r="F10" s="285">
        <v>30</v>
      </c>
      <c r="G10" s="285">
        <v>258</v>
      </c>
      <c r="H10" s="295" t="s">
        <v>266</v>
      </c>
      <c r="I10" s="264"/>
      <c r="J10" s="131"/>
    </row>
    <row r="11" spans="1:10" s="139" customFormat="1" ht="24.75" customHeight="1">
      <c r="A11" s="279" t="s">
        <v>32</v>
      </c>
      <c r="B11" s="264">
        <v>20</v>
      </c>
      <c r="C11" s="265">
        <v>11.47</v>
      </c>
      <c r="D11" s="265">
        <v>5.12</v>
      </c>
      <c r="E11" s="265">
        <v>5.22</v>
      </c>
      <c r="F11" s="265">
        <v>0</v>
      </c>
      <c r="G11" s="265">
        <v>68.599999999999994</v>
      </c>
      <c r="H11" s="264" t="s">
        <v>12</v>
      </c>
      <c r="I11" s="264" t="s">
        <v>292</v>
      </c>
    </row>
    <row r="12" spans="1:10" s="153" customFormat="1" ht="27" customHeight="1">
      <c r="A12" s="279" t="s">
        <v>14</v>
      </c>
      <c r="B12" s="324">
        <v>10</v>
      </c>
      <c r="C12" s="265">
        <v>7.22</v>
      </c>
      <c r="D12" s="265">
        <v>0.1</v>
      </c>
      <c r="E12" s="265">
        <v>8.3000000000000007</v>
      </c>
      <c r="F12" s="265">
        <v>0.1</v>
      </c>
      <c r="G12" s="265">
        <v>74.900000000000006</v>
      </c>
      <c r="H12" s="264" t="s">
        <v>12</v>
      </c>
      <c r="I12" s="264" t="s">
        <v>15</v>
      </c>
      <c r="J12" s="139" t="s">
        <v>35</v>
      </c>
    </row>
    <row r="13" spans="1:10" ht="19.5" customHeight="1">
      <c r="A13" s="299" t="s">
        <v>18</v>
      </c>
      <c r="B13" s="306"/>
      <c r="C13" s="306">
        <f>SUM(C7:C12)</f>
        <v>77.09</v>
      </c>
      <c r="D13" s="306">
        <f>SUM(D7:D12)</f>
        <v>24.480000000000004</v>
      </c>
      <c r="E13" s="306">
        <f>SUM(E7:E12)</f>
        <v>43.2</v>
      </c>
      <c r="F13" s="306">
        <f>SUM(F7:F12)</f>
        <v>131.28</v>
      </c>
      <c r="G13" s="306">
        <f>SUM(G7:G12)</f>
        <v>1014</v>
      </c>
      <c r="H13" s="307"/>
      <c r="I13" s="323"/>
      <c r="J13" s="130" t="s">
        <v>35</v>
      </c>
    </row>
    <row r="14" spans="1:10" ht="23.25" customHeight="1">
      <c r="A14" s="409" t="s">
        <v>19</v>
      </c>
      <c r="B14" s="409"/>
      <c r="C14" s="409"/>
      <c r="D14" s="409"/>
      <c r="E14" s="409"/>
      <c r="F14" s="409"/>
      <c r="G14" s="409"/>
      <c r="H14" s="409"/>
      <c r="I14" s="409"/>
    </row>
    <row r="15" spans="1:10" ht="33">
      <c r="A15" s="278" t="s">
        <v>358</v>
      </c>
      <c r="B15" s="264">
        <v>60</v>
      </c>
      <c r="C15" s="265">
        <v>10</v>
      </c>
      <c r="D15" s="265">
        <v>0.4</v>
      </c>
      <c r="E15" s="265">
        <v>3</v>
      </c>
      <c r="F15" s="265">
        <v>2.2000000000000002</v>
      </c>
      <c r="G15" s="265">
        <v>37.299999999999997</v>
      </c>
      <c r="H15" s="264" t="s">
        <v>12</v>
      </c>
      <c r="I15" s="264" t="s">
        <v>22</v>
      </c>
      <c r="J15" s="131"/>
    </row>
    <row r="16" spans="1:10" ht="38.25" customHeight="1">
      <c r="A16" s="290" t="s">
        <v>371</v>
      </c>
      <c r="B16" s="264">
        <v>250</v>
      </c>
      <c r="C16" s="265">
        <v>15</v>
      </c>
      <c r="D16" s="265">
        <v>1.5</v>
      </c>
      <c r="E16" s="265">
        <v>1.9</v>
      </c>
      <c r="F16" s="265">
        <v>13.2</v>
      </c>
      <c r="G16" s="265">
        <v>76.7</v>
      </c>
      <c r="H16" s="264" t="s">
        <v>12</v>
      </c>
      <c r="I16" s="264" t="s">
        <v>344</v>
      </c>
      <c r="J16" s="130" t="s">
        <v>35</v>
      </c>
    </row>
    <row r="17" spans="1:13" ht="39" customHeight="1">
      <c r="A17" s="271" t="s">
        <v>365</v>
      </c>
      <c r="B17" s="264">
        <v>100</v>
      </c>
      <c r="C17" s="265">
        <v>35</v>
      </c>
      <c r="D17" s="285">
        <v>10.97</v>
      </c>
      <c r="E17" s="285">
        <v>9.65</v>
      </c>
      <c r="F17" s="285">
        <v>9.8800000000000008</v>
      </c>
      <c r="G17" s="285">
        <v>170</v>
      </c>
      <c r="H17" s="264" t="s">
        <v>12</v>
      </c>
      <c r="I17" s="264" t="s">
        <v>366</v>
      </c>
      <c r="J17" s="130" t="s">
        <v>40</v>
      </c>
    </row>
    <row r="18" spans="1:13" ht="30.75" customHeight="1">
      <c r="A18" s="279" t="s">
        <v>297</v>
      </c>
      <c r="B18" s="264">
        <v>150</v>
      </c>
      <c r="C18" s="265">
        <v>15</v>
      </c>
      <c r="D18" s="265">
        <v>5</v>
      </c>
      <c r="E18" s="265">
        <v>5.3</v>
      </c>
      <c r="F18" s="265">
        <v>35</v>
      </c>
      <c r="G18" s="265">
        <v>208</v>
      </c>
      <c r="H18" s="264" t="s">
        <v>12</v>
      </c>
      <c r="I18" s="264" t="s">
        <v>54</v>
      </c>
      <c r="J18" s="130" t="s">
        <v>35</v>
      </c>
    </row>
    <row r="19" spans="1:13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ht="33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3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3" ht="24" customHeight="1">
      <c r="A22" s="299" t="s">
        <v>27</v>
      </c>
      <c r="B22" s="308"/>
      <c r="C22" s="306">
        <f>C15+C16+C17+C18+C19+C20+C21</f>
        <v>84</v>
      </c>
      <c r="D22" s="306">
        <f>D15+D16+D17+D18+D19+D20+D21</f>
        <v>26.84</v>
      </c>
      <c r="E22" s="306">
        <f>E15+E16+E17+E18+E19+E20+E21</f>
        <v>20.970000000000002</v>
      </c>
      <c r="F22" s="306">
        <f>F15+F16+F17+F18+F19+F20+F21</f>
        <v>123.67999999999999</v>
      </c>
      <c r="G22" s="306">
        <f>SUM(G15:G21)</f>
        <v>802.2</v>
      </c>
      <c r="H22" s="307"/>
      <c r="I22" s="289"/>
    </row>
    <row r="23" spans="1:13" ht="21.75" customHeight="1">
      <c r="A23" s="166" t="s">
        <v>42</v>
      </c>
      <c r="B23" s="169"/>
      <c r="C23" s="168">
        <f>C13+C22</f>
        <v>161.09</v>
      </c>
      <c r="D23" s="168">
        <f>D13+D22</f>
        <v>51.320000000000007</v>
      </c>
      <c r="E23" s="168">
        <f>E13+E22</f>
        <v>64.17</v>
      </c>
      <c r="F23" s="168">
        <f>F13+F22</f>
        <v>254.95999999999998</v>
      </c>
      <c r="G23" s="168">
        <f>G13+G22</f>
        <v>1816.2</v>
      </c>
      <c r="H23" s="169"/>
      <c r="I23" s="167"/>
      <c r="J23" s="169"/>
    </row>
    <row r="24" spans="1:13">
      <c r="A24" s="126"/>
      <c r="B24" s="235"/>
      <c r="C24" s="127"/>
      <c r="D24" s="127"/>
      <c r="E24" s="127"/>
      <c r="F24" s="127"/>
      <c r="G24" s="127"/>
      <c r="H24" s="127"/>
      <c r="I24" s="129"/>
    </row>
  </sheetData>
  <mergeCells count="13">
    <mergeCell ref="A1:I1"/>
    <mergeCell ref="A2:I2"/>
    <mergeCell ref="A3:I3"/>
    <mergeCell ref="I4:I6"/>
    <mergeCell ref="A14:I14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23"/>
  <sheetViews>
    <sheetView view="pageBreakPreview" topLeftCell="A7" zoomScaleSheetLayoutView="100" workbookViewId="0">
      <selection activeCell="A19" sqref="A19:XFD19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9.85546875" style="130" customWidth="1"/>
    <col min="6" max="6" width="11.140625" style="130" customWidth="1"/>
    <col min="7" max="7" width="9.140625" style="130"/>
    <col min="8" max="8" width="33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2.5" customHeight="1">
      <c r="A1" s="396" t="s">
        <v>377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18" customHeight="1">
      <c r="A2" s="335" t="s">
        <v>288</v>
      </c>
      <c r="B2" s="335"/>
      <c r="C2" s="335"/>
      <c r="D2" s="335"/>
      <c r="E2" s="335"/>
      <c r="F2" s="335"/>
      <c r="G2" s="335"/>
      <c r="H2" s="335"/>
      <c r="I2" s="335"/>
    </row>
    <row r="3" spans="1:10" ht="21.7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0" ht="10.5" customHeight="1">
      <c r="A4" s="338" t="s">
        <v>1</v>
      </c>
      <c r="B4" s="368" t="s">
        <v>2</v>
      </c>
      <c r="C4" s="337" t="s">
        <v>3</v>
      </c>
      <c r="D4" s="369" t="s">
        <v>4</v>
      </c>
      <c r="E4" s="369" t="s">
        <v>5</v>
      </c>
      <c r="F4" s="370" t="s">
        <v>6</v>
      </c>
      <c r="G4" s="369" t="s">
        <v>7</v>
      </c>
      <c r="H4" s="339" t="s">
        <v>8</v>
      </c>
      <c r="I4" s="339" t="s">
        <v>9</v>
      </c>
    </row>
    <row r="5" spans="1:10">
      <c r="A5" s="338"/>
      <c r="B5" s="368"/>
      <c r="C5" s="337"/>
      <c r="D5" s="369"/>
      <c r="E5" s="369"/>
      <c r="F5" s="370"/>
      <c r="G5" s="369"/>
      <c r="H5" s="339"/>
      <c r="I5" s="339"/>
    </row>
    <row r="6" spans="1:10">
      <c r="A6" s="338"/>
      <c r="B6" s="255" t="s">
        <v>10</v>
      </c>
      <c r="C6" s="337"/>
      <c r="D6" s="257" t="s">
        <v>10</v>
      </c>
      <c r="E6" s="257" t="s">
        <v>10</v>
      </c>
      <c r="F6" s="258" t="s">
        <v>10</v>
      </c>
      <c r="G6" s="257" t="s">
        <v>11</v>
      </c>
      <c r="H6" s="339"/>
      <c r="I6" s="339"/>
    </row>
    <row r="7" spans="1:10" ht="24" customHeight="1">
      <c r="A7" s="271" t="s">
        <v>374</v>
      </c>
      <c r="B7" s="324">
        <v>150</v>
      </c>
      <c r="C7" s="265">
        <v>20.98</v>
      </c>
      <c r="D7" s="265">
        <v>13.9</v>
      </c>
      <c r="E7" s="265">
        <v>13</v>
      </c>
      <c r="F7" s="265">
        <v>74</v>
      </c>
      <c r="G7" s="265">
        <v>470</v>
      </c>
      <c r="H7" s="273" t="s">
        <v>361</v>
      </c>
      <c r="I7" s="264">
        <v>448</v>
      </c>
      <c r="J7" s="135" t="s">
        <v>33</v>
      </c>
    </row>
    <row r="8" spans="1:10" s="266" customFormat="1" ht="24" customHeight="1">
      <c r="A8" s="279" t="s">
        <v>16</v>
      </c>
      <c r="B8" s="264">
        <v>60</v>
      </c>
      <c r="C8" s="265">
        <v>5.75</v>
      </c>
      <c r="D8" s="265">
        <v>2.8</v>
      </c>
      <c r="E8" s="265">
        <v>0.8</v>
      </c>
      <c r="F8" s="265">
        <v>20</v>
      </c>
      <c r="G8" s="265">
        <v>105.6</v>
      </c>
      <c r="H8" s="264" t="s">
        <v>349</v>
      </c>
      <c r="I8" s="264">
        <v>125</v>
      </c>
    </row>
    <row r="9" spans="1:10" s="194" customFormat="1" ht="35.25" customHeight="1">
      <c r="A9" s="290" t="s">
        <v>308</v>
      </c>
      <c r="B9" s="264">
        <v>200</v>
      </c>
      <c r="C9" s="265">
        <v>17.690000000000001</v>
      </c>
      <c r="D9" s="265">
        <v>1.5</v>
      </c>
      <c r="E9" s="265">
        <v>1.4</v>
      </c>
      <c r="F9" s="265">
        <v>8.6</v>
      </c>
      <c r="G9" s="265">
        <v>52.9</v>
      </c>
      <c r="H9" s="264" t="s">
        <v>12</v>
      </c>
      <c r="I9" s="264" t="s">
        <v>309</v>
      </c>
    </row>
    <row r="10" spans="1:10" ht="23.25" customHeight="1">
      <c r="A10" s="284" t="s">
        <v>279</v>
      </c>
      <c r="B10" s="285">
        <v>55</v>
      </c>
      <c r="C10" s="265">
        <v>13.98</v>
      </c>
      <c r="D10" s="285">
        <v>2</v>
      </c>
      <c r="E10" s="285">
        <v>15</v>
      </c>
      <c r="F10" s="285">
        <v>30</v>
      </c>
      <c r="G10" s="285">
        <v>258</v>
      </c>
      <c r="H10" s="295" t="s">
        <v>266</v>
      </c>
      <c r="I10" s="264"/>
    </row>
    <row r="11" spans="1:10" s="139" customFormat="1" ht="24.75" customHeight="1">
      <c r="A11" s="279" t="s">
        <v>32</v>
      </c>
      <c r="B11" s="264">
        <v>20</v>
      </c>
      <c r="C11" s="265">
        <v>11.47</v>
      </c>
      <c r="D11" s="265">
        <v>5.12</v>
      </c>
      <c r="E11" s="265">
        <v>5.22</v>
      </c>
      <c r="F11" s="265">
        <v>0</v>
      </c>
      <c r="G11" s="265">
        <v>68.599999999999994</v>
      </c>
      <c r="H11" s="264" t="s">
        <v>12</v>
      </c>
      <c r="I11" s="264" t="s">
        <v>292</v>
      </c>
    </row>
    <row r="12" spans="1:10" ht="23.25" customHeight="1">
      <c r="A12" s="279" t="s">
        <v>14</v>
      </c>
      <c r="B12" s="324">
        <v>10</v>
      </c>
      <c r="C12" s="265">
        <v>7.22</v>
      </c>
      <c r="D12" s="265">
        <v>0.1</v>
      </c>
      <c r="E12" s="265">
        <v>8.3000000000000007</v>
      </c>
      <c r="F12" s="265">
        <v>0.1</v>
      </c>
      <c r="G12" s="265">
        <v>74.900000000000006</v>
      </c>
      <c r="H12" s="264" t="s">
        <v>12</v>
      </c>
      <c r="I12" s="264" t="s">
        <v>15</v>
      </c>
      <c r="J12" s="131"/>
    </row>
    <row r="13" spans="1:10" ht="21.75" customHeight="1">
      <c r="A13" s="287" t="s">
        <v>18</v>
      </c>
      <c r="B13" s="288"/>
      <c r="C13" s="288">
        <f>SUM(C7:C12)</f>
        <v>77.09</v>
      </c>
      <c r="D13" s="288">
        <f>SUM(D7:D12)</f>
        <v>25.42</v>
      </c>
      <c r="E13" s="288">
        <f>SUM(E7:E12)</f>
        <v>43.72</v>
      </c>
      <c r="F13" s="288">
        <f>SUM(F7:F12)</f>
        <v>132.69999999999999</v>
      </c>
      <c r="G13" s="288">
        <f>SUM(G7:G12)</f>
        <v>1030</v>
      </c>
      <c r="H13" s="323"/>
      <c r="I13" s="323"/>
      <c r="J13" s="130" t="s">
        <v>35</v>
      </c>
    </row>
    <row r="14" spans="1:10" ht="19.5" customHeight="1">
      <c r="A14" s="397" t="s">
        <v>19</v>
      </c>
      <c r="B14" s="397"/>
      <c r="C14" s="397"/>
      <c r="D14" s="397"/>
      <c r="E14" s="397"/>
      <c r="F14" s="397"/>
      <c r="G14" s="397"/>
      <c r="H14" s="397"/>
      <c r="I14" s="397"/>
    </row>
    <row r="15" spans="1:10" ht="33">
      <c r="A15" s="278" t="s">
        <v>358</v>
      </c>
      <c r="B15" s="264">
        <v>100</v>
      </c>
      <c r="C15" s="265">
        <v>10</v>
      </c>
      <c r="D15" s="265">
        <v>0.99</v>
      </c>
      <c r="E15" s="265">
        <v>5.15</v>
      </c>
      <c r="F15" s="265">
        <v>3</v>
      </c>
      <c r="G15" s="265">
        <v>62.42</v>
      </c>
      <c r="H15" s="264" t="s">
        <v>12</v>
      </c>
      <c r="I15" s="264" t="s">
        <v>22</v>
      </c>
      <c r="J15" s="131"/>
    </row>
    <row r="16" spans="1:10" ht="38.25" customHeight="1">
      <c r="A16" s="290" t="s">
        <v>372</v>
      </c>
      <c r="B16" s="264">
        <v>300</v>
      </c>
      <c r="C16" s="265">
        <v>15</v>
      </c>
      <c r="D16" s="265">
        <v>1.8</v>
      </c>
      <c r="E16" s="265">
        <v>2.4</v>
      </c>
      <c r="F16" s="265">
        <v>16</v>
      </c>
      <c r="G16" s="265">
        <v>92.9</v>
      </c>
      <c r="H16" s="264" t="s">
        <v>12</v>
      </c>
      <c r="I16" s="264" t="s">
        <v>344</v>
      </c>
      <c r="J16" s="130" t="s">
        <v>35</v>
      </c>
    </row>
    <row r="17" spans="1:13" ht="39" customHeight="1">
      <c r="A17" s="271" t="s">
        <v>365</v>
      </c>
      <c r="B17" s="264">
        <v>100</v>
      </c>
      <c r="C17" s="265">
        <v>35</v>
      </c>
      <c r="D17" s="285">
        <v>10.97</v>
      </c>
      <c r="E17" s="285">
        <v>9.65</v>
      </c>
      <c r="F17" s="285">
        <v>9.8800000000000008</v>
      </c>
      <c r="G17" s="285">
        <v>170</v>
      </c>
      <c r="H17" s="264" t="s">
        <v>12</v>
      </c>
      <c r="I17" s="264" t="s">
        <v>366</v>
      </c>
      <c r="J17" s="130" t="s">
        <v>40</v>
      </c>
    </row>
    <row r="18" spans="1:13" ht="30.75" customHeight="1">
      <c r="A18" s="279" t="s">
        <v>297</v>
      </c>
      <c r="B18" s="264">
        <v>200</v>
      </c>
      <c r="C18" s="265">
        <v>15</v>
      </c>
      <c r="D18" s="265">
        <v>6.7</v>
      </c>
      <c r="E18" s="265">
        <v>7.1</v>
      </c>
      <c r="F18" s="265">
        <v>46.6</v>
      </c>
      <c r="G18" s="265">
        <v>277.3</v>
      </c>
      <c r="H18" s="264" t="s">
        <v>12</v>
      </c>
      <c r="I18" s="264" t="s">
        <v>54</v>
      </c>
      <c r="J18" s="130" t="s">
        <v>35</v>
      </c>
    </row>
    <row r="19" spans="1:13" ht="27.75" customHeight="1">
      <c r="A19" s="280" t="s">
        <v>345</v>
      </c>
      <c r="B19" s="264">
        <v>200</v>
      </c>
      <c r="C19" s="265">
        <v>5</v>
      </c>
      <c r="D19" s="265">
        <v>7.0000000000000007E-2</v>
      </c>
      <c r="E19" s="265">
        <v>0.02</v>
      </c>
      <c r="F19" s="265">
        <v>15</v>
      </c>
      <c r="G19" s="265">
        <v>60</v>
      </c>
      <c r="H19" s="273" t="s">
        <v>361</v>
      </c>
      <c r="I19" s="264">
        <v>376</v>
      </c>
      <c r="J19" s="146"/>
      <c r="K19" s="147"/>
      <c r="L19" s="148"/>
      <c r="M19" s="149"/>
    </row>
    <row r="20" spans="1:13" ht="34.5" customHeight="1">
      <c r="A20" s="280" t="s">
        <v>350</v>
      </c>
      <c r="B20" s="281">
        <v>80</v>
      </c>
      <c r="C20" s="282">
        <v>2</v>
      </c>
      <c r="D20" s="282">
        <v>6.5</v>
      </c>
      <c r="E20" s="282">
        <v>0.8</v>
      </c>
      <c r="F20" s="282">
        <v>33.799999999999997</v>
      </c>
      <c r="G20" s="282">
        <v>177.6</v>
      </c>
      <c r="H20" s="273" t="s">
        <v>360</v>
      </c>
      <c r="I20" s="281">
        <v>13003</v>
      </c>
      <c r="J20" s="131"/>
    </row>
    <row r="21" spans="1:13" ht="36.75" customHeight="1">
      <c r="A21" s="280" t="s">
        <v>351</v>
      </c>
      <c r="B21" s="264">
        <v>30</v>
      </c>
      <c r="C21" s="265">
        <v>2</v>
      </c>
      <c r="D21" s="265">
        <v>2.4</v>
      </c>
      <c r="E21" s="265">
        <v>0.3</v>
      </c>
      <c r="F21" s="265">
        <v>14.6</v>
      </c>
      <c r="G21" s="265">
        <v>72.599999999999994</v>
      </c>
      <c r="H21" s="273" t="s">
        <v>360</v>
      </c>
      <c r="I21" s="281">
        <v>13003</v>
      </c>
      <c r="J21" s="130" t="s">
        <v>35</v>
      </c>
    </row>
    <row r="22" spans="1:13" ht="21.75" customHeight="1">
      <c r="A22" s="299" t="s">
        <v>27</v>
      </c>
      <c r="B22" s="308"/>
      <c r="C22" s="306">
        <f>C15+C16+C17+C18+C19+C20+C21</f>
        <v>84</v>
      </c>
      <c r="D22" s="306">
        <f>SUM(D15:D21)</f>
        <v>29.43</v>
      </c>
      <c r="E22" s="306">
        <f>SUM(E15:E21)</f>
        <v>25.420000000000005</v>
      </c>
      <c r="F22" s="306">
        <f>SUM(F15:F21)</f>
        <v>138.88</v>
      </c>
      <c r="G22" s="306">
        <f>SUM(G15:G21)</f>
        <v>912.82</v>
      </c>
      <c r="H22" s="307"/>
      <c r="I22" s="289"/>
    </row>
    <row r="23" spans="1:13" ht="21.75" customHeight="1">
      <c r="A23" s="166" t="s">
        <v>42</v>
      </c>
      <c r="B23" s="169"/>
      <c r="C23" s="168">
        <f>C13+C22</f>
        <v>161.09</v>
      </c>
      <c r="D23" s="168">
        <f>D13+D22</f>
        <v>54.85</v>
      </c>
      <c r="E23" s="168">
        <f>E13+E22</f>
        <v>69.14</v>
      </c>
      <c r="F23" s="168">
        <f>F13+F22</f>
        <v>271.58</v>
      </c>
      <c r="G23" s="168">
        <f>G13+G22</f>
        <v>1942.8200000000002</v>
      </c>
      <c r="H23" s="169"/>
      <c r="I23" s="167"/>
      <c r="J23" s="169"/>
    </row>
  </sheetData>
  <mergeCells count="13">
    <mergeCell ref="A14:I14"/>
    <mergeCell ref="A3:I3"/>
    <mergeCell ref="A1:I1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I4:I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K22"/>
  <sheetViews>
    <sheetView view="pageBreakPreview" topLeftCell="A4" zoomScaleSheetLayoutView="100" workbookViewId="0">
      <selection activeCell="C14" sqref="C14:C19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0.140625" style="139" customWidth="1"/>
    <col min="7" max="7" width="9.140625" style="139"/>
    <col min="8" max="8" width="34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1" ht="20.25" customHeight="1">
      <c r="A1" s="396" t="s">
        <v>300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1" ht="21" customHeight="1">
      <c r="A2" s="335" t="s">
        <v>289</v>
      </c>
      <c r="B2" s="335"/>
      <c r="C2" s="335"/>
      <c r="D2" s="335"/>
      <c r="E2" s="335"/>
      <c r="F2" s="335"/>
      <c r="G2" s="335"/>
      <c r="H2" s="335"/>
      <c r="I2" s="335"/>
    </row>
    <row r="3" spans="1:11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1">
      <c r="A4" s="338" t="s">
        <v>1</v>
      </c>
      <c r="B4" s="374" t="s">
        <v>2</v>
      </c>
      <c r="C4" s="337" t="s">
        <v>3</v>
      </c>
      <c r="D4" s="373" t="s">
        <v>4</v>
      </c>
      <c r="E4" s="373" t="s">
        <v>5</v>
      </c>
      <c r="F4" s="405" t="s">
        <v>6</v>
      </c>
      <c r="G4" s="373" t="s">
        <v>7</v>
      </c>
      <c r="H4" s="339" t="s">
        <v>8</v>
      </c>
      <c r="I4" s="339" t="s">
        <v>9</v>
      </c>
    </row>
    <row r="5" spans="1:11">
      <c r="A5" s="338"/>
      <c r="B5" s="403"/>
      <c r="C5" s="337"/>
      <c r="D5" s="404"/>
      <c r="E5" s="404"/>
      <c r="F5" s="406"/>
      <c r="G5" s="404"/>
      <c r="H5" s="339"/>
      <c r="I5" s="339"/>
    </row>
    <row r="6" spans="1:11">
      <c r="A6" s="338"/>
      <c r="B6" s="251" t="s">
        <v>10</v>
      </c>
      <c r="C6" s="337"/>
      <c r="D6" s="252" t="s">
        <v>10</v>
      </c>
      <c r="E6" s="252" t="s">
        <v>10</v>
      </c>
      <c r="F6" s="253" t="s">
        <v>10</v>
      </c>
      <c r="G6" s="252" t="s">
        <v>11</v>
      </c>
      <c r="H6" s="339"/>
      <c r="I6" s="339"/>
    </row>
    <row r="7" spans="1:11" s="136" customFormat="1" ht="27.75" customHeight="1">
      <c r="A7" s="279" t="s">
        <v>354</v>
      </c>
      <c r="B7" s="264">
        <v>150</v>
      </c>
      <c r="C7" s="265">
        <v>32.68</v>
      </c>
      <c r="D7" s="265">
        <v>19</v>
      </c>
      <c r="E7" s="265">
        <v>15</v>
      </c>
      <c r="F7" s="265">
        <v>17.3</v>
      </c>
      <c r="G7" s="265">
        <v>283.89999999999998</v>
      </c>
      <c r="H7" s="264" t="s">
        <v>12</v>
      </c>
      <c r="I7" s="264" t="s">
        <v>355</v>
      </c>
      <c r="J7" s="135" t="s">
        <v>35</v>
      </c>
    </row>
    <row r="8" spans="1:11" s="136" customFormat="1" ht="27.75" customHeight="1">
      <c r="A8" s="279" t="s">
        <v>369</v>
      </c>
      <c r="B8" s="264">
        <v>50</v>
      </c>
      <c r="C8" s="265">
        <v>6.13</v>
      </c>
      <c r="D8" s="265">
        <v>0.75</v>
      </c>
      <c r="E8" s="265">
        <v>4.2</v>
      </c>
      <c r="F8" s="265">
        <v>1.6</v>
      </c>
      <c r="G8" s="265">
        <v>47.6</v>
      </c>
      <c r="H8" s="264" t="s">
        <v>12</v>
      </c>
      <c r="I8" s="334" t="s">
        <v>381</v>
      </c>
      <c r="J8" s="135"/>
    </row>
    <row r="9" spans="1:11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1" ht="28.5" customHeight="1">
      <c r="A10" s="278" t="s">
        <v>79</v>
      </c>
      <c r="B10" s="264">
        <v>200</v>
      </c>
      <c r="C10" s="265">
        <v>21.06</v>
      </c>
      <c r="D10" s="265">
        <v>3.8</v>
      </c>
      <c r="E10" s="265">
        <v>3.5</v>
      </c>
      <c r="F10" s="265">
        <v>11.1</v>
      </c>
      <c r="G10" s="265">
        <v>90.8</v>
      </c>
      <c r="H10" s="264" t="s">
        <v>12</v>
      </c>
      <c r="I10" s="264" t="s">
        <v>80</v>
      </c>
      <c r="J10" s="131"/>
    </row>
    <row r="11" spans="1:11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1" ht="18" customHeight="1">
      <c r="A12" s="287" t="s">
        <v>18</v>
      </c>
      <c r="B12" s="288"/>
      <c r="C12" s="288">
        <f>SUM(C7:C11)</f>
        <v>77.09</v>
      </c>
      <c r="D12" s="288">
        <f>SUM(D7:D11)</f>
        <v>31.470000000000002</v>
      </c>
      <c r="E12" s="288">
        <f>SUM(E7:E11)</f>
        <v>28.72</v>
      </c>
      <c r="F12" s="288">
        <f>SUM(F7:F11)</f>
        <v>50</v>
      </c>
      <c r="G12" s="288">
        <f>SUM(G7:G11)</f>
        <v>596.5</v>
      </c>
      <c r="H12" s="323"/>
      <c r="I12" s="323"/>
      <c r="J12" s="130" t="s">
        <v>35</v>
      </c>
    </row>
    <row r="13" spans="1:11" ht="21" customHeight="1">
      <c r="A13" s="397" t="s">
        <v>19</v>
      </c>
      <c r="B13" s="397"/>
      <c r="C13" s="397"/>
      <c r="D13" s="397"/>
      <c r="E13" s="397"/>
      <c r="F13" s="397"/>
      <c r="G13" s="397"/>
      <c r="H13" s="397"/>
      <c r="I13" s="397"/>
    </row>
    <row r="14" spans="1:11" s="153" customFormat="1" ht="39" customHeight="1">
      <c r="A14" s="278" t="s">
        <v>36</v>
      </c>
      <c r="B14" s="264">
        <v>60</v>
      </c>
      <c r="C14" s="265">
        <v>10</v>
      </c>
      <c r="D14" s="265">
        <v>1</v>
      </c>
      <c r="E14" s="265">
        <v>6.1</v>
      </c>
      <c r="F14" s="265">
        <v>5.8</v>
      </c>
      <c r="G14" s="265">
        <v>81.5</v>
      </c>
      <c r="H14" s="264" t="s">
        <v>12</v>
      </c>
      <c r="I14" s="264" t="s">
        <v>37</v>
      </c>
      <c r="J14" s="139" t="s">
        <v>35</v>
      </c>
    </row>
    <row r="15" spans="1:11" ht="34.5" customHeight="1">
      <c r="A15" s="309" t="s">
        <v>352</v>
      </c>
      <c r="B15" s="324">
        <v>250</v>
      </c>
      <c r="C15" s="265">
        <v>15</v>
      </c>
      <c r="D15" s="282">
        <v>11.03</v>
      </c>
      <c r="E15" s="265">
        <v>7.95</v>
      </c>
      <c r="F15" s="265">
        <v>18</v>
      </c>
      <c r="G15" s="265">
        <v>187.62</v>
      </c>
      <c r="H15" s="264" t="s">
        <v>12</v>
      </c>
      <c r="I15" s="264" t="s">
        <v>353</v>
      </c>
      <c r="J15" s="130" t="s">
        <v>35</v>
      </c>
    </row>
    <row r="16" spans="1:11" s="318" customFormat="1" ht="24" customHeight="1">
      <c r="A16" s="266" t="s">
        <v>123</v>
      </c>
      <c r="B16" s="329">
        <v>220</v>
      </c>
      <c r="C16" s="315">
        <v>50</v>
      </c>
      <c r="D16" s="315">
        <v>14.2</v>
      </c>
      <c r="E16" s="315">
        <v>13.5</v>
      </c>
      <c r="F16" s="315">
        <v>38.5</v>
      </c>
      <c r="G16" s="315">
        <v>324.3</v>
      </c>
      <c r="H16" s="273" t="s">
        <v>373</v>
      </c>
      <c r="I16" s="264">
        <v>627</v>
      </c>
      <c r="J16" s="316"/>
      <c r="K16" s="317"/>
    </row>
    <row r="17" spans="1:10" ht="29.25" customHeight="1">
      <c r="A17" s="279" t="s">
        <v>23</v>
      </c>
      <c r="B17" s="320">
        <v>200</v>
      </c>
      <c r="C17" s="322">
        <v>5</v>
      </c>
      <c r="D17" s="322">
        <v>0.6</v>
      </c>
      <c r="E17" s="322">
        <v>0</v>
      </c>
      <c r="F17" s="322">
        <v>22.7</v>
      </c>
      <c r="G17" s="322">
        <v>93.2</v>
      </c>
      <c r="H17" s="281" t="s">
        <v>12</v>
      </c>
      <c r="I17" s="320" t="s">
        <v>24</v>
      </c>
      <c r="J17" s="131"/>
    </row>
    <row r="18" spans="1:10" ht="32.25" customHeight="1">
      <c r="A18" s="280" t="s">
        <v>350</v>
      </c>
      <c r="B18" s="281">
        <v>80</v>
      </c>
      <c r="C18" s="282">
        <v>2</v>
      </c>
      <c r="D18" s="282">
        <v>6.5</v>
      </c>
      <c r="E18" s="282">
        <v>0.8</v>
      </c>
      <c r="F18" s="282">
        <v>33.799999999999997</v>
      </c>
      <c r="G18" s="282">
        <v>177.6</v>
      </c>
      <c r="H18" s="273" t="s">
        <v>360</v>
      </c>
      <c r="I18" s="281">
        <v>13003</v>
      </c>
      <c r="J18" s="131"/>
    </row>
    <row r="19" spans="1:10" ht="36.75" customHeight="1">
      <c r="A19" s="280" t="s">
        <v>351</v>
      </c>
      <c r="B19" s="264">
        <v>30</v>
      </c>
      <c r="C19" s="265">
        <v>2</v>
      </c>
      <c r="D19" s="265">
        <v>2.4</v>
      </c>
      <c r="E19" s="265">
        <v>0.3</v>
      </c>
      <c r="F19" s="265">
        <v>14.6</v>
      </c>
      <c r="G19" s="265">
        <v>72.599999999999994</v>
      </c>
      <c r="H19" s="273" t="s">
        <v>360</v>
      </c>
      <c r="I19" s="281">
        <v>13003</v>
      </c>
      <c r="J19" s="130" t="s">
        <v>35</v>
      </c>
    </row>
    <row r="20" spans="1:10" ht="24" customHeight="1">
      <c r="A20" s="310" t="s">
        <v>27</v>
      </c>
      <c r="B20" s="292"/>
      <c r="C20" s="293">
        <f>C14+C15+C16+C17+C18+C19</f>
        <v>84</v>
      </c>
      <c r="D20" s="293">
        <f>SUM(D14:D19)</f>
        <v>35.729999999999997</v>
      </c>
      <c r="E20" s="293">
        <f>SUM(E14:E19)</f>
        <v>28.650000000000002</v>
      </c>
      <c r="F20" s="293">
        <f>SUM(F14:F19)</f>
        <v>133.4</v>
      </c>
      <c r="G20" s="293">
        <f>SUM(G14:G19)</f>
        <v>936.82000000000016</v>
      </c>
      <c r="H20" s="294"/>
      <c r="I20" s="294"/>
    </row>
    <row r="21" spans="1:10" ht="21" customHeight="1">
      <c r="A21" s="311" t="s">
        <v>42</v>
      </c>
      <c r="B21" s="286"/>
      <c r="C21" s="312">
        <f>C12+C20</f>
        <v>161.09</v>
      </c>
      <c r="D21" s="312">
        <f>D12+D20</f>
        <v>67.2</v>
      </c>
      <c r="E21" s="312">
        <f>E12+E20</f>
        <v>57.370000000000005</v>
      </c>
      <c r="F21" s="312">
        <f>F12+F20</f>
        <v>183.4</v>
      </c>
      <c r="G21" s="312">
        <f>G12+G20</f>
        <v>1533.3200000000002</v>
      </c>
      <c r="H21" s="286"/>
      <c r="I21" s="313"/>
      <c r="J21" s="169"/>
    </row>
    <row r="22" spans="1:10" ht="21" customHeight="1">
      <c r="A22" s="311" t="s">
        <v>277</v>
      </c>
      <c r="B22" s="286"/>
      <c r="C22" s="312"/>
      <c r="D22" s="312">
        <f>'1 день 7-10 лет'!D24+'2 день 7-10 лет'!D22+'3 день 7-10 лет'!D22+'4 день 7-10 лет'!D23+'5. день 7-10 лет'!D21+'6 день 7-10 день'!D23+'7 день 7-10 лет '!D23+'8 день 7-10 лет'!D23+'9 день 7-10 лет'!D23+'10 день 7-10 лет'!D21</f>
        <v>588.17000000000019</v>
      </c>
      <c r="E22" s="312">
        <f>'1 день 7-10 лет'!E24+'2 день 7-10 лет'!E22+'3 день 7-10 лет'!E22+'4 день 7-10 лет'!E23+'5. день 7-10 лет'!E21+'6 день 7-10 день'!E23+'7 день 7-10 лет '!E23+'8 день 7-10 лет'!E23+'9 день 7-10 лет'!E23+'10 день 7-10 лет'!E21</f>
        <v>614.995</v>
      </c>
      <c r="F22" s="312">
        <f>'1 день 7-10 лет'!F24+'2 день 7-10 лет'!F22+'3 день 7-10 лет'!F22+'4 день 7-10 лет'!F23+'5. день 7-10 лет'!F21+'6 день 7-10 день'!F23+'7 день 7-10 лет '!F23+'8 день 7-10 лет'!F23+'9 день 7-10 лет'!F23+'10 день 7-10 лет'!F21</f>
        <v>2197.15</v>
      </c>
      <c r="G22" s="312">
        <f>'1 день 7-10 лет'!G24+'2 день 7-10 лет'!G22+'3 день 7-10 лет'!G22+'4 день 7-10 лет'!G23+'5. день 7-10 лет'!G21+'6 день 7-10 день'!G23+'7 день 7-10 лет '!G23+'8 день 7-10 лет'!G23+'9 день 7-10 лет'!G23+'10 день 7-10 лет'!G21</f>
        <v>16184.86</v>
      </c>
      <c r="H22" s="286"/>
      <c r="I22" s="313"/>
      <c r="J22" s="169"/>
    </row>
  </sheetData>
  <mergeCells count="13">
    <mergeCell ref="A1:I1"/>
    <mergeCell ref="A2:I2"/>
    <mergeCell ref="A3:I3"/>
    <mergeCell ref="I4:I6"/>
    <mergeCell ref="A13:I1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J22"/>
  <sheetViews>
    <sheetView tabSelected="1" view="pageBreakPreview" topLeftCell="A7" zoomScaleSheetLayoutView="100" workbookViewId="0">
      <selection activeCell="C22" sqref="C22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5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0.25" customHeight="1">
      <c r="A1" s="396" t="s">
        <v>376</v>
      </c>
      <c r="B1" s="396"/>
      <c r="C1" s="396"/>
      <c r="D1" s="396"/>
      <c r="E1" s="396"/>
      <c r="F1" s="396"/>
      <c r="G1" s="396"/>
      <c r="H1" s="396"/>
      <c r="I1" s="396"/>
      <c r="J1" s="131"/>
    </row>
    <row r="2" spans="1:10" ht="21" customHeight="1">
      <c r="A2" s="335" t="s">
        <v>289</v>
      </c>
      <c r="B2" s="335"/>
      <c r="C2" s="335"/>
      <c r="D2" s="335"/>
      <c r="E2" s="335"/>
      <c r="F2" s="335"/>
      <c r="G2" s="335"/>
      <c r="H2" s="335"/>
      <c r="I2" s="335"/>
    </row>
    <row r="3" spans="1:10" ht="23.25" customHeight="1">
      <c r="A3" s="367" t="s">
        <v>0</v>
      </c>
      <c r="B3" s="367"/>
      <c r="C3" s="367"/>
      <c r="D3" s="367"/>
      <c r="E3" s="367"/>
      <c r="F3" s="367"/>
      <c r="G3" s="367"/>
      <c r="H3" s="367"/>
      <c r="I3" s="367"/>
    </row>
    <row r="4" spans="1:10" ht="8.25" customHeight="1">
      <c r="A4" s="410" t="s">
        <v>1</v>
      </c>
      <c r="B4" s="412" t="s">
        <v>2</v>
      </c>
      <c r="C4" s="412" t="s">
        <v>3</v>
      </c>
      <c r="D4" s="410" t="s">
        <v>4</v>
      </c>
      <c r="E4" s="410" t="s">
        <v>5</v>
      </c>
      <c r="F4" s="411" t="s">
        <v>6</v>
      </c>
      <c r="G4" s="410" t="s">
        <v>7</v>
      </c>
      <c r="H4" s="411" t="s">
        <v>8</v>
      </c>
      <c r="I4" s="411" t="s">
        <v>9</v>
      </c>
    </row>
    <row r="5" spans="1:10">
      <c r="A5" s="410"/>
      <c r="B5" s="412"/>
      <c r="C5" s="412"/>
      <c r="D5" s="410"/>
      <c r="E5" s="410"/>
      <c r="F5" s="411"/>
      <c r="G5" s="410"/>
      <c r="H5" s="411"/>
      <c r="I5" s="411"/>
    </row>
    <row r="6" spans="1:10">
      <c r="A6" s="410"/>
      <c r="B6" s="300" t="s">
        <v>10</v>
      </c>
      <c r="C6" s="412"/>
      <c r="D6" s="289" t="s">
        <v>10</v>
      </c>
      <c r="E6" s="289" t="s">
        <v>10</v>
      </c>
      <c r="F6" s="314" t="s">
        <v>10</v>
      </c>
      <c r="G6" s="289" t="s">
        <v>11</v>
      </c>
      <c r="H6" s="411"/>
      <c r="I6" s="411"/>
    </row>
    <row r="7" spans="1:10" s="136" customFormat="1" ht="27.75" customHeight="1">
      <c r="A7" s="279" t="s">
        <v>354</v>
      </c>
      <c r="B7" s="264">
        <v>200</v>
      </c>
      <c r="C7" s="265">
        <v>32.68</v>
      </c>
      <c r="D7" s="265">
        <v>25.33</v>
      </c>
      <c r="E7" s="265">
        <v>20</v>
      </c>
      <c r="F7" s="265">
        <v>23.06</v>
      </c>
      <c r="G7" s="265">
        <v>378.53</v>
      </c>
      <c r="H7" s="264" t="s">
        <v>12</v>
      </c>
      <c r="I7" s="264" t="s">
        <v>355</v>
      </c>
      <c r="J7" s="135" t="s">
        <v>35</v>
      </c>
    </row>
    <row r="8" spans="1:10" s="136" customFormat="1" ht="27.75" customHeight="1">
      <c r="A8" s="279" t="s">
        <v>369</v>
      </c>
      <c r="B8" s="264">
        <v>50</v>
      </c>
      <c r="C8" s="265">
        <v>6.13</v>
      </c>
      <c r="D8" s="265">
        <v>0.75</v>
      </c>
      <c r="E8" s="265">
        <v>4.2</v>
      </c>
      <c r="F8" s="265">
        <v>1.6</v>
      </c>
      <c r="G8" s="265">
        <v>47.6</v>
      </c>
      <c r="H8" s="264" t="s">
        <v>12</v>
      </c>
      <c r="I8" s="334" t="s">
        <v>381</v>
      </c>
      <c r="J8" s="135"/>
    </row>
    <row r="9" spans="1:10" s="139" customFormat="1" ht="24.75" customHeight="1">
      <c r="A9" s="279" t="s">
        <v>32</v>
      </c>
      <c r="B9" s="264">
        <v>20</v>
      </c>
      <c r="C9" s="265">
        <v>11.47</v>
      </c>
      <c r="D9" s="265">
        <v>5.12</v>
      </c>
      <c r="E9" s="265">
        <v>5.22</v>
      </c>
      <c r="F9" s="265">
        <v>0</v>
      </c>
      <c r="G9" s="265">
        <v>68.599999999999994</v>
      </c>
      <c r="H9" s="264" t="s">
        <v>12</v>
      </c>
      <c r="I9" s="264" t="s">
        <v>292</v>
      </c>
    </row>
    <row r="10" spans="1:10" ht="28.5" customHeight="1">
      <c r="A10" s="278" t="s">
        <v>79</v>
      </c>
      <c r="B10" s="264">
        <v>200</v>
      </c>
      <c r="C10" s="265">
        <v>21.06</v>
      </c>
      <c r="D10" s="265">
        <v>3.8</v>
      </c>
      <c r="E10" s="265">
        <v>3.5</v>
      </c>
      <c r="F10" s="265">
        <v>11.1</v>
      </c>
      <c r="G10" s="265">
        <v>90.8</v>
      </c>
      <c r="H10" s="264" t="s">
        <v>12</v>
      </c>
      <c r="I10" s="264" t="s">
        <v>314</v>
      </c>
      <c r="J10" s="131"/>
    </row>
    <row r="11" spans="1:10" s="266" customFormat="1" ht="24" customHeight="1">
      <c r="A11" s="279" t="s">
        <v>16</v>
      </c>
      <c r="B11" s="264">
        <v>60</v>
      </c>
      <c r="C11" s="265">
        <v>5.75</v>
      </c>
      <c r="D11" s="265">
        <v>2.8</v>
      </c>
      <c r="E11" s="265">
        <v>0.8</v>
      </c>
      <c r="F11" s="265">
        <v>20</v>
      </c>
      <c r="G11" s="265">
        <v>105.6</v>
      </c>
      <c r="H11" s="264" t="s">
        <v>349</v>
      </c>
      <c r="I11" s="264">
        <v>125</v>
      </c>
    </row>
    <row r="12" spans="1:10" ht="21.75" customHeight="1">
      <c r="A12" s="299" t="s">
        <v>18</v>
      </c>
      <c r="B12" s="288"/>
      <c r="C12" s="288">
        <f>SUM(C7:C11)</f>
        <v>77.09</v>
      </c>
      <c r="D12" s="288">
        <f>SUM(D7:D11)</f>
        <v>37.799999999999997</v>
      </c>
      <c r="E12" s="288">
        <f>SUM(E7:E11)</f>
        <v>33.72</v>
      </c>
      <c r="F12" s="288">
        <f>SUM(F7:F11)</f>
        <v>55.76</v>
      </c>
      <c r="G12" s="288">
        <f>SUM(G7:G11)</f>
        <v>691.13</v>
      </c>
      <c r="H12" s="323"/>
      <c r="I12" s="331"/>
      <c r="J12" s="130" t="s">
        <v>35</v>
      </c>
    </row>
    <row r="13" spans="1:10" ht="22.5" customHeight="1">
      <c r="A13" s="409" t="s">
        <v>19</v>
      </c>
      <c r="B13" s="409"/>
      <c r="C13" s="409"/>
      <c r="D13" s="409"/>
      <c r="E13" s="409"/>
      <c r="F13" s="409"/>
      <c r="G13" s="409"/>
      <c r="H13" s="409"/>
      <c r="I13" s="409"/>
    </row>
    <row r="14" spans="1:10" s="153" customFormat="1" ht="39" customHeight="1">
      <c r="A14" s="278" t="s">
        <v>36</v>
      </c>
      <c r="B14" s="264">
        <v>100</v>
      </c>
      <c r="C14" s="265">
        <v>10</v>
      </c>
      <c r="D14" s="265">
        <v>1.66</v>
      </c>
      <c r="E14" s="265">
        <v>10.130000000000001</v>
      </c>
      <c r="F14" s="265">
        <v>9.6300000000000008</v>
      </c>
      <c r="G14" s="265">
        <v>135.29</v>
      </c>
      <c r="H14" s="264" t="s">
        <v>12</v>
      </c>
      <c r="I14" s="264" t="s">
        <v>37</v>
      </c>
      <c r="J14" s="139" t="s">
        <v>35</v>
      </c>
    </row>
    <row r="15" spans="1:10" ht="34.5" customHeight="1">
      <c r="A15" s="290" t="s">
        <v>352</v>
      </c>
      <c r="B15" s="324">
        <v>300</v>
      </c>
      <c r="C15" s="265">
        <v>15</v>
      </c>
      <c r="D15" s="282">
        <v>13.25</v>
      </c>
      <c r="E15" s="265">
        <v>9.5399999999999991</v>
      </c>
      <c r="F15" s="265">
        <v>21.6</v>
      </c>
      <c r="G15" s="265">
        <v>225.15</v>
      </c>
      <c r="H15" s="264" t="s">
        <v>12</v>
      </c>
      <c r="I15" s="264" t="s">
        <v>353</v>
      </c>
      <c r="J15" s="130" t="s">
        <v>35</v>
      </c>
    </row>
    <row r="16" spans="1:10" ht="27.75" customHeight="1">
      <c r="A16" s="330" t="s">
        <v>123</v>
      </c>
      <c r="B16" s="264">
        <v>250</v>
      </c>
      <c r="C16" s="315">
        <v>50</v>
      </c>
      <c r="D16" s="265">
        <v>16.399999999999999</v>
      </c>
      <c r="E16" s="265">
        <v>13.7</v>
      </c>
      <c r="F16" s="265">
        <v>54.3</v>
      </c>
      <c r="G16" s="265">
        <v>395.1</v>
      </c>
      <c r="H16" s="264" t="s">
        <v>124</v>
      </c>
      <c r="I16" s="264">
        <v>627</v>
      </c>
      <c r="J16" s="130" t="s">
        <v>40</v>
      </c>
    </row>
    <row r="17" spans="1:10" ht="26.25" customHeight="1">
      <c r="A17" s="271" t="s">
        <v>23</v>
      </c>
      <c r="B17" s="320">
        <v>200</v>
      </c>
      <c r="C17" s="322">
        <v>5</v>
      </c>
      <c r="D17" s="322">
        <v>0.6</v>
      </c>
      <c r="E17" s="322">
        <v>0</v>
      </c>
      <c r="F17" s="322">
        <v>22.7</v>
      </c>
      <c r="G17" s="322">
        <v>93.2</v>
      </c>
      <c r="H17" s="273" t="s">
        <v>301</v>
      </c>
      <c r="I17" s="320" t="s">
        <v>24</v>
      </c>
      <c r="J17" s="131"/>
    </row>
    <row r="18" spans="1:10" ht="33" customHeight="1">
      <c r="A18" s="280" t="s">
        <v>350</v>
      </c>
      <c r="B18" s="281">
        <v>80</v>
      </c>
      <c r="C18" s="282">
        <v>2</v>
      </c>
      <c r="D18" s="282">
        <v>6.5</v>
      </c>
      <c r="E18" s="282">
        <v>0.8</v>
      </c>
      <c r="F18" s="282">
        <v>33.799999999999997</v>
      </c>
      <c r="G18" s="282">
        <v>177.6</v>
      </c>
      <c r="H18" s="273" t="s">
        <v>346</v>
      </c>
      <c r="I18" s="281">
        <v>13003</v>
      </c>
      <c r="J18" s="131"/>
    </row>
    <row r="19" spans="1:10" ht="36.75" customHeight="1">
      <c r="A19" s="280" t="s">
        <v>351</v>
      </c>
      <c r="B19" s="264">
        <v>30</v>
      </c>
      <c r="C19" s="265">
        <v>2</v>
      </c>
      <c r="D19" s="265">
        <v>2.4</v>
      </c>
      <c r="E19" s="265">
        <v>0.3</v>
      </c>
      <c r="F19" s="265">
        <v>14.6</v>
      </c>
      <c r="G19" s="265">
        <v>72.599999999999994</v>
      </c>
      <c r="H19" s="273" t="s">
        <v>346</v>
      </c>
      <c r="I19" s="281">
        <v>13003</v>
      </c>
      <c r="J19" s="130" t="s">
        <v>35</v>
      </c>
    </row>
    <row r="20" spans="1:10" ht="18.75" customHeight="1">
      <c r="A20" s="310" t="s">
        <v>27</v>
      </c>
      <c r="B20" s="292"/>
      <c r="C20" s="293">
        <f>C14+C15+C16+C17+C18+C19</f>
        <v>84</v>
      </c>
      <c r="D20" s="293">
        <f>SUM(D14:D19)</f>
        <v>40.809999999999995</v>
      </c>
      <c r="E20" s="293">
        <f>SUM(E14:E19)</f>
        <v>34.47</v>
      </c>
      <c r="F20" s="293">
        <f>SUM(F14:F19)</f>
        <v>156.63</v>
      </c>
      <c r="G20" s="293">
        <f>SUM(G14:G19)</f>
        <v>1098.9399999999998</v>
      </c>
      <c r="H20" s="294"/>
      <c r="I20" s="294"/>
    </row>
    <row r="21" spans="1:10" ht="17.25" customHeight="1">
      <c r="A21" s="166" t="s">
        <v>42</v>
      </c>
      <c r="B21" s="56"/>
      <c r="C21" s="174">
        <f>C12+C20</f>
        <v>161.09</v>
      </c>
      <c r="D21" s="174">
        <f>D12+D20</f>
        <v>78.609999999999985</v>
      </c>
      <c r="E21" s="174">
        <f>E12+E20</f>
        <v>68.19</v>
      </c>
      <c r="F21" s="174">
        <f>F12+F20</f>
        <v>212.39</v>
      </c>
      <c r="G21" s="174">
        <f>G12+G20</f>
        <v>1790.0699999999997</v>
      </c>
      <c r="H21" s="56"/>
      <c r="I21" s="167"/>
      <c r="J21" s="169"/>
    </row>
    <row r="22" spans="1:10">
      <c r="A22" s="166" t="s">
        <v>277</v>
      </c>
      <c r="B22" s="56"/>
      <c r="C22" s="263"/>
      <c r="D22" s="174">
        <v>597.23</v>
      </c>
      <c r="E22" s="174">
        <v>599.12</v>
      </c>
      <c r="F22" s="174">
        <v>2243.3200000000002</v>
      </c>
      <c r="G22" s="174">
        <v>17046.07</v>
      </c>
      <c r="H22" s="56"/>
      <c r="I22" s="167"/>
    </row>
  </sheetData>
  <mergeCells count="13">
    <mergeCell ref="A1:I1"/>
    <mergeCell ref="G4:G5"/>
    <mergeCell ref="H4:H6"/>
    <mergeCell ref="I4:I6"/>
    <mergeCell ref="A13:I13"/>
    <mergeCell ref="A2:I2"/>
    <mergeCell ref="A3:I3"/>
    <mergeCell ref="A4:A6"/>
    <mergeCell ref="B4:B5"/>
    <mergeCell ref="C4:C6"/>
    <mergeCell ref="D4:D5"/>
    <mergeCell ref="E4:E5"/>
    <mergeCell ref="F4:F5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11</vt:i4>
      </vt:variant>
    </vt:vector>
  </HeadingPairs>
  <TitlesOfParts>
    <vt:vector size="53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</vt:lpstr>
      <vt:lpstr>3 день 11-18 лет</vt:lpstr>
      <vt:lpstr>4 день 7-10 лет</vt:lpstr>
      <vt:lpstr>4 день 11-18 лет</vt:lpstr>
      <vt:lpstr>5. день 7-10 лет</vt:lpstr>
      <vt:lpstr>5. день 11-18 лет</vt:lpstr>
      <vt:lpstr>6 день 7-10 день</vt:lpstr>
      <vt:lpstr>6 день 11-18 лет</vt:lpstr>
      <vt:lpstr>7 день 7-10 лет </vt:lpstr>
      <vt:lpstr>7 день 11-18 лет</vt:lpstr>
      <vt:lpstr>8 день 7-10 лет</vt:lpstr>
      <vt:lpstr>8день 11-18 лет</vt:lpstr>
      <vt:lpstr>9 день 7-10 лет</vt:lpstr>
      <vt:lpstr>9 день 11-18 лет</vt:lpstr>
      <vt:lpstr>10 день 7-10 лет</vt:lpstr>
      <vt:lpstr>10 день 11-18 лет</vt:lpstr>
      <vt:lpstr>Лист2</vt:lpstr>
      <vt:lpstr>Лист1</vt:lpstr>
      <vt:lpstr>'10 день'!Область_печати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Носкова</cp:lastModifiedBy>
  <cp:lastPrinted>2022-02-15T09:32:44Z</cp:lastPrinted>
  <dcterms:created xsi:type="dcterms:W3CDTF">2021-08-08T11:37:47Z</dcterms:created>
  <dcterms:modified xsi:type="dcterms:W3CDTF">2022-08-30T06:27:15Z</dcterms:modified>
</cp:coreProperties>
</file>